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120" windowWidth="16260" windowHeight="5310" tabRatio="896" firstSheet="1" activeTab="5"/>
  </bookViews>
  <sheets>
    <sheet name="ВПА_Застава_СТ" sheetId="9" state="hidden" r:id="rId1"/>
    <sheet name="ППА" sheetId="3" r:id="rId2"/>
    <sheet name="ППА_порука" sheetId="13" r:id="rId3"/>
    <sheet name="ППА_застава" sheetId="12" r:id="rId4"/>
    <sheet name="Журнал торгів" sheetId="17" r:id="rId5"/>
    <sheet name="Фото" sheetId="16" r:id="rId6"/>
    <sheet name="queries" sheetId="6" state="hidden" r:id="rId7"/>
    <sheet name="deal" sheetId="4" state="hidden" r:id="rId8"/>
    <sheet name="colls" sheetId="8" state="hidden" r:id="rId9"/>
    <sheet name="guar" sheetId="14" state="hidden" r:id="rId10"/>
    <sheet name="legalwork" sheetId="15" state="hidden" r:id="rId11"/>
  </sheets>
  <definedNames>
    <definedName name="ExternalData_1" localSheetId="8" hidden="1">colls!$A$1:$N$2</definedName>
    <definedName name="ExternalData_1" localSheetId="9" hidden="1">guar!$A$1:$O$3</definedName>
    <definedName name="ExternalData_1" localSheetId="10" hidden="1">legalwork!$A$1:$O$2</definedName>
    <definedName name="FIDO_HD" localSheetId="7" hidden="1">deal!$A$1:$AP$2</definedName>
  </definedNames>
  <calcPr calcId="145621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s" type="5" refreshedVersion="4" saveData="1">
    <dbPr connection="Provider=OraOLEDB.Oracle.1;Password=;User ID=;Data Source=FIDO_HD.WORLD" command="select * from risk.risk_viw_coll_passport t where t.DEAL_B2_ID=2867968"/>
  </connection>
  <connection id="2" keepAlive="1" name="FIDO_HD.deals" type="5" refreshedVersion="4" saveData="1">
    <dbPr connection="Provider=OraOLEDB.Oracle.1;Password=;User ID=;Data Source=FIDO_HD.WORLD" command="select * from risk.risk_viw_deal_passport t where t.deal_b2_id=2867968"/>
  </connection>
  <connection id="3" keepAlive="1" name="FIDO_HD.guar" type="5" refreshedVersion="4" saveData="1">
    <dbPr connection="Provider=OraOLEDB.Oracle.1;Password=;User ID=;Data Source=FIDO_HD.WORLD" command="select * from risk.risk_viw_guar_passport t where t.DEAL_B2_ID=2867968"/>
  </connection>
  <connection id="4" keepAlive="1" name="FIDO_HD.legalwork" type="5" refreshedVersion="4" saveData="1">
    <dbPr connection="Provider=OraOLEDB.Oracle.1;Password=;User ID=;Data Source=FIDO_HD.WORLD" command="select * from risk.risk_viw_passport_legalwork_ag t where t.DEAL_B2_ID=2867968"/>
  </connection>
  <connection id="5" keepAlive="1" name="FIDO_HD.log" type="5" refreshedVersion="0" new="1" saveData="1">
    <dbPr connection="Provider=OraOLEDB.Oracle.1;Password=;User ID=;Data Source=FIDO_HD.WORLD" command="insert into risk.risk_passport_request_log(deal_b2_id, user_login) values(2867968,'IZORENKO')"/>
  </connection>
</connections>
</file>

<file path=xl/sharedStrings.xml><?xml version="1.0" encoding="utf-8"?>
<sst xmlns="http://schemas.openxmlformats.org/spreadsheetml/2006/main" count="365" uniqueCount="189">
  <si>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</si>
  <si>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</si>
  <si>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</si>
  <si>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</si>
  <si>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</si>
  <si>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</si>
  <si>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</si>
  <si>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</si>
  <si>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</si>
  <si>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</si>
  <si>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</si>
  <si>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</si>
  <si>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</si>
  <si>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</si>
  <si>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</si>
  <si>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</si>
  <si>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</si>
  <si>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</si>
  <si>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</si>
  <si>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</si>
  <si>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</si>
  <si>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</si>
  <si>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</si>
  <si>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</si>
  <si>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</si>
  <si>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</si>
  <si>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</si>
  <si>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</si>
  <si>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</si>
  <si>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</si>
  <si>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</si>
  <si>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</si>
  <si>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</si>
  <si>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</si>
  <si>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</si>
  <si>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</si>
  <si>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</si>
  <si>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</si>
  <si>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</si>
  <si>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</si>
  <si>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</si>
  <si>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</si>
  <si>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</si>
  <si>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</si>
  <si>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</si>
  <si>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</si>
  <si>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</si>
  <si>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</si>
  <si>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</si>
  <si>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</si>
  <si>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</si>
  <si>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</si>
  <si>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</si>
  <si>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</si>
  <si>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</si>
  <si>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</si>
  <si>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</si>
  <si>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</si>
  <si>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</si>
  <si>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</si>
  <si>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</si>
  <si>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</si>
  <si>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</si>
  <si>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</si>
  <si>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</si>
  <si>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</si>
  <si>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</si>
  <si>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</si>
  <si>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</si>
  <si>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</si>
  <si>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</si>
  <si>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</si>
  <si>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</si>
  <si>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</si>
  <si>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</si>
  <si>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</si>
  <si>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</si>
  <si>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Інше</t>
  </si>
  <si>
    <t>52</t>
  </si>
  <si>
    <t>42</t>
  </si>
  <si>
    <t>FIDO_HD.deals</t>
  </si>
  <si>
    <t>41</t>
  </si>
  <si>
    <t>ПУАТ «ФІДОБАНК»</t>
  </si>
  <si>
    <t>300175</t>
  </si>
  <si>
    <t>FIDO_HD.colls</t>
  </si>
  <si>
    <t>43</t>
  </si>
  <si>
    <t>44</t>
  </si>
  <si>
    <t>45</t>
  </si>
  <si>
    <t>49</t>
  </si>
  <si>
    <t>50</t>
  </si>
  <si>
    <t>51</t>
  </si>
  <si>
    <t>Ні</t>
  </si>
  <si>
    <t>COLL_DEAL_ID</t>
  </si>
  <si>
    <t>COLL_DEAL_B2_ID</t>
  </si>
  <si>
    <t>так</t>
  </si>
  <si>
    <t>Поручитель 1</t>
  </si>
  <si>
    <t>Поручитель 2</t>
  </si>
  <si>
    <t>Поручитель 3</t>
  </si>
  <si>
    <t>Застава 1</t>
  </si>
  <si>
    <t>Застава 2</t>
  </si>
  <si>
    <t>Застава 3</t>
  </si>
  <si>
    <t>Застава 4</t>
  </si>
  <si>
    <t>Застава 5</t>
  </si>
  <si>
    <t>3. Інформація про заставу</t>
  </si>
  <si>
    <t>4. Інформація про поручителя</t>
  </si>
  <si>
    <t>Застава 7</t>
  </si>
  <si>
    <t>FIDO_HD.guar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</si>
  <si>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</si>
  <si>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</si>
  <si>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</si>
  <si>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</si>
  <si>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</si>
  <si>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</si>
  <si>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</si>
  <si>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</si>
  <si>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select * from risk.risk_viw_coll_passport t where t.DEAL_B2_ID=$deal_id$</t>
  </si>
  <si>
    <t>select * from risk.risk_viw_guar_passport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</si>
  <si>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</si>
  <si>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</si>
  <si>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</si>
  <si>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</si>
  <si>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</si>
  <si>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</si>
  <si>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</si>
  <si>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</si>
  <si>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</si>
  <si>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</si>
  <si>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</si>
  <si>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</si>
  <si>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</si>
  <si>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Поручитель 5</t>
  </si>
  <si>
    <t>Поручитель 4</t>
  </si>
  <si>
    <t>Застава 6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</si>
  <si>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</si>
  <si>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</si>
  <si>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</si>
  <si>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</si>
  <si>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</si>
  <si>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</si>
  <si>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</si>
  <si>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ТОВ «Верітас Проперті Менеджмент»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</si>
  <si>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</si>
  <si>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</si>
  <si>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</si>
  <si>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</si>
  <si>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</si>
  <si>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</si>
  <si>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</si>
  <si>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</si>
  <si>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Нерухоме майно, що належить до житлового фонду</t>
  </si>
  <si>
    <t>Заставний</t>
  </si>
  <si>
    <t>Прості гарантії інших клієнтів</t>
  </si>
  <si>
    <t>Іпотека</t>
  </si>
  <si>
    <t>014/2628/2/08510</t>
  </si>
  <si>
    <t>Квартира; м. Рівне, вул. Лермонтова 4а кв. 36 (80,8 кв.м)</t>
  </si>
  <si>
    <t>014/2628/2/08510_1764345</t>
  </si>
  <si>
    <t>Рівненська область</t>
  </si>
  <si>
    <t>Кравченко Наталія Вікторівна</t>
  </si>
  <si>
    <t>2844402661</t>
  </si>
  <si>
    <t>33028,Рівненська обл.,-,м. Рівне,вул. Лермонтова,буд. 4а,кв. 36</t>
  </si>
  <si>
    <t xml:space="preserve">Договір поруки №1 від 21.04.2015 р. </t>
  </si>
  <si>
    <t xml:space="preserve">, , , , , </t>
  </si>
  <si>
    <t>014/2628/2/08510_2868247</t>
  </si>
  <si>
    <t>Договір поруки №2 від 21.04.2015 р.</t>
  </si>
  <si>
    <t>014/2628/2/08510_2868251</t>
  </si>
  <si>
    <t>2017-02-01 00:00:00 | 2017-02-01 00:00:00 | 2017-02-01 00:00:00</t>
  </si>
  <si>
    <t>8033537 | 8033537 | 8033537</t>
  </si>
  <si>
    <t>014/2628/2/08510 | 014/2628/2/08510 | 014/2628/2/08510</t>
  </si>
  <si>
    <t>3697950 | 8034187 | 8034188</t>
  </si>
  <si>
    <t>1764345 | 2868247 | 2868251</t>
  </si>
  <si>
    <t>1764345: Н/Д | 2868247: Н/Д | 2868251: Н/Д</t>
  </si>
  <si>
    <t>Так</t>
  </si>
  <si>
    <t/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</si>
  <si>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</si>
  <si>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</si>
  <si>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</si>
  <si>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</si>
  <si>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</si>
  <si>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</si>
  <si>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</si>
  <si>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ні</t>
  </si>
  <si>
    <t>014/2628/2/08510/1</t>
  </si>
  <si>
    <t>квартира</t>
  </si>
  <si>
    <t>фінансова</t>
  </si>
  <si>
    <t>придбання житла на первинному ринку</t>
  </si>
  <si>
    <t>Позов до суду не подано</t>
  </si>
  <si>
    <t>Детальну інформацію буде надано після підписання договору про нерозголошення інформації</t>
  </si>
  <si>
    <t>трикімнатна квартира за адресою: м. Рівне, вул. Лермонтова, 4а (загальна площa 80,8 кв.м., житлова площа 48,7 кв.м.)</t>
  </si>
  <si>
    <t xml:space="preserve">1.21.04.2015р. проведено реструктуризацію шляхом зміни валюти кредитування з доларів США на гривню.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</si>
</sst>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\ _₽"/>
    <numFmt numFmtId="166" formatCode="m/d/yyyy\ h:mm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9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30" xfId="0" applyFont="1" applyFill="1" applyBorder="1" applyAlignment="1">
      <alignment vertical="center"/>
    </xf>
    <xf numFmtId="0" fontId="0" fillId="0" borderId="0" xfId="0" applyFont="1"/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0" xfId="0" applyAlignment="1"/>
    <xf numFmtId="0" fontId="8" fillId="0" borderId="0" xfId="0" applyFont="1" applyAlignment="1"/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right" vertical="center" wrapText="1"/>
    </xf>
    <xf numFmtId="0" fontId="3" fillId="0" borderId="3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4" fontId="3" fillId="0" borderId="31" xfId="0" applyNumberFormat="1" applyFont="1" applyFill="1" applyBorder="1" applyAlignment="1">
      <alignment horizontal="right" vertical="center" wrapText="1"/>
    </xf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6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32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8" xfId="0" applyFont="1" applyBorder="1" applyAlignment="1">
      <alignment wrapText="1"/>
    </xf>
    <xf numFmtId="1" fontId="6" fillId="0" borderId="33" xfId="0" applyNumberFormat="1" applyFont="1" applyBorder="1" applyAlignment="1">
      <alignment wrapText="1"/>
    </xf>
    <xf numFmtId="14" fontId="6" fillId="0" borderId="29" xfId="0" applyNumberFormat="1" applyFont="1" applyBorder="1" applyAlignment="1">
      <alignment wrapText="1"/>
    </xf>
    <xf numFmtId="165" fontId="6" fillId="0" borderId="29" xfId="3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4" fontId="3" fillId="0" borderId="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NumberFormat="1" applyFont="1" applyFill="1" applyBorder="1" applyAlignment="1">
      <alignment horizontal="justify" vertical="top" wrapText="1"/>
    </xf>
    <xf numFmtId="0" fontId="3" fillId="0" borderId="20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15">
    <dxf>
      <numFmt numFmtId="27" formatCode="dd/mm/yyyy\ h:mm"/>
    </dxf>
    <dxf>
      <numFmt numFmtId="27" formatCode="dd/mm/yyyy\ h:mm"/>
    </dxf>
    <dxf>
      <numFmt numFmtId="166" formatCode="m/d/yyyy\ h:mm"/>
    </dxf>
    <dxf>
      <numFmt numFmtId="166" formatCode="m/d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352425</xdr:colOff>
      <xdr:row>11</xdr:row>
      <xdr:rowOff>0</xdr:rowOff>
    </xdr:to>
    <xdr:pic>
      <xdr:nvPicPr>
        <xdr:cNvPr id="7" name="Рисунок 6" descr="P12-12-13_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5953</xdr:rowOff>
    </xdr:from>
    <xdr:to>
      <xdr:col>4</xdr:col>
      <xdr:colOff>352425</xdr:colOff>
      <xdr:row>23</xdr:row>
      <xdr:rowOff>5953</xdr:rowOff>
    </xdr:to>
    <xdr:pic>
      <xdr:nvPicPr>
        <xdr:cNvPr id="8" name="Рисунок 7" descr="P12-12-13_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1953"/>
          <a:ext cx="27813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2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8">
    <queryTableFields count="14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14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13"/>
    <tableColumn id="50" uniqueName="50" name="5" queryTableFieldId="50" dataDxfId="12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11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10"/>
    <tableColumn id="34" uniqueName="34" name="LAST_PAYM_DATE" queryTableFieldId="102" dataDxfId="9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N2" tableType="queryTable" totalsRowShown="0">
  <autoFilter ref="A1:N2"/>
  <tableColumns count="14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8"/>
    <tableColumn id="41" uniqueName="41" name="50" queryTableFieldId="41" dataDxfId="7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6"/>
    <tableColumn id="4" uniqueName="4" name="DEAL_NO" queryTableFieldId="46" dataDxfId="5"/>
    <tableColumn id="5" uniqueName="5" name="SIMPLE_CODE" queryTableFieldId="47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_ExternalData_14" displayName="Таблица_ExternalData_14" ref="A1:O3" tableType="queryTable" totalsRowShown="0">
  <autoFilter ref="A1:O3"/>
  <tableColumns count="15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3"/>
    <tableColumn id="15" uniqueName="15" name="SIMPLE_CODE" queryTableFieldId="1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0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83" t="s">
        <v>46</v>
      </c>
      <c r="B1" s="84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colls!$C$2</f>
        <v>Ні</v>
      </c>
    </row>
    <row r="4" spans="1:2" x14ac:dyDescent="0.25">
      <c r="A4" s="15" t="s">
        <v>18</v>
      </c>
      <c r="B4" s="29">
        <f>colls!$D$2</f>
        <v>1764345</v>
      </c>
    </row>
    <row r="5" spans="1:2" ht="23.25" thickBot="1" x14ac:dyDescent="0.3">
      <c r="A5" s="5" t="s">
        <v>36</v>
      </c>
      <c r="B5" s="35" t="str">
        <f>colls!$E$2</f>
        <v>Нерухоме майно, що належить до житлового фонду</v>
      </c>
    </row>
    <row r="6" spans="1:2" ht="15.75" thickBot="1" x14ac:dyDescent="0.3">
      <c r="A6" s="85" t="s">
        <v>40</v>
      </c>
      <c r="B6" s="86"/>
    </row>
    <row r="7" spans="1:2" x14ac:dyDescent="0.25">
      <c r="A7" s="77" t="str">
        <f>colls!$F$2</f>
        <v>Квартира; м. Рівне, вул. Лермонтова 4а кв. 36 (80,8 кв.м)</v>
      </c>
      <c r="B7" s="78"/>
    </row>
    <row r="8" spans="1:2" x14ac:dyDescent="0.25">
      <c r="A8" s="79"/>
      <c r="B8" s="80"/>
    </row>
    <row r="9" spans="1:2" x14ac:dyDescent="0.25">
      <c r="A9" s="79"/>
      <c r="B9" s="80"/>
    </row>
    <row r="10" spans="1:2" x14ac:dyDescent="0.25">
      <c r="A10" s="79"/>
      <c r="B10" s="80"/>
    </row>
    <row r="11" spans="1:2" x14ac:dyDescent="0.25">
      <c r="A11" s="79"/>
      <c r="B11" s="80"/>
    </row>
    <row r="12" spans="1:2" x14ac:dyDescent="0.25">
      <c r="A12" s="79"/>
      <c r="B12" s="80"/>
    </row>
    <row r="13" spans="1:2" ht="15.75" thickBot="1" x14ac:dyDescent="0.3">
      <c r="A13" s="81"/>
      <c r="B13" s="82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>
        <f>IF(colls!$G$2="","",colls!$G$2)</f>
        <v>42003</v>
      </c>
    </row>
    <row r="18" spans="1:2" x14ac:dyDescent="0.25">
      <c r="A18" s="15" t="s">
        <v>29</v>
      </c>
      <c r="B18" s="20">
        <f>IF(colls!$H$2="","",colls!$H$2)</f>
        <v>42103</v>
      </c>
    </row>
    <row r="19" spans="1:2" ht="15.75" thickBot="1" x14ac:dyDescent="0.3">
      <c r="A19" s="27" t="s">
        <v>33</v>
      </c>
      <c r="B19" s="25">
        <f>colls!$I$2</f>
        <v>1291630</v>
      </c>
    </row>
    <row r="21" spans="1:2" ht="15.75" thickBot="1" x14ac:dyDescent="0.3"/>
    <row r="22" spans="1:2" ht="15.75" thickBot="1" x14ac:dyDescent="0.3">
      <c r="A22" s="83" t="s">
        <v>46</v>
      </c>
      <c r="B22" s="84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IF(colls!$C$3="","",colls!$C$3)</f>
        <v/>
      </c>
    </row>
    <row r="25" spans="1:2" x14ac:dyDescent="0.25">
      <c r="A25" s="15" t="s">
        <v>18</v>
      </c>
      <c r="B25" s="29" t="str">
        <f>IF(colls!$D$3="","",colls!$D$3)</f>
        <v/>
      </c>
    </row>
    <row r="26" spans="1:2" ht="15.75" thickBot="1" x14ac:dyDescent="0.3">
      <c r="A26" s="5" t="s">
        <v>36</v>
      </c>
      <c r="B26" s="35" t="str">
        <f>IF(colls!$E$3="","",colls!$E$3)</f>
        <v/>
      </c>
    </row>
    <row r="27" spans="1:2" ht="15.75" thickBot="1" x14ac:dyDescent="0.3">
      <c r="A27" s="85" t="s">
        <v>40</v>
      </c>
      <c r="B27" s="86"/>
    </row>
    <row r="28" spans="1:2" x14ac:dyDescent="0.25">
      <c r="A28" s="77" t="str">
        <f>IF(colls!$F$3="","",colls!$F$3)</f>
        <v/>
      </c>
      <c r="B28" s="78"/>
    </row>
    <row r="29" spans="1:2" x14ac:dyDescent="0.25">
      <c r="A29" s="79"/>
      <c r="B29" s="80"/>
    </row>
    <row r="30" spans="1:2" x14ac:dyDescent="0.25">
      <c r="A30" s="79"/>
      <c r="B30" s="80"/>
    </row>
    <row r="31" spans="1:2" x14ac:dyDescent="0.25">
      <c r="A31" s="79"/>
      <c r="B31" s="80"/>
    </row>
    <row r="32" spans="1:2" x14ac:dyDescent="0.25">
      <c r="A32" s="79"/>
      <c r="B32" s="80"/>
    </row>
    <row r="33" spans="1:2" x14ac:dyDescent="0.25">
      <c r="A33" s="79"/>
      <c r="B33" s="80"/>
    </row>
    <row r="34" spans="1:2" ht="15.75" thickBot="1" x14ac:dyDescent="0.3">
      <c r="A34" s="81"/>
      <c r="B34" s="82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IF(colls!$G$3="","",colls!$G$3)</f>
        <v/>
      </c>
    </row>
    <row r="39" spans="1:2" x14ac:dyDescent="0.25">
      <c r="A39" s="15" t="s">
        <v>29</v>
      </c>
      <c r="B39" s="20" t="str">
        <f>IF(colls!$H$3="","",colls!$H$3)</f>
        <v/>
      </c>
    </row>
    <row r="40" spans="1:2" ht="15.75" thickBot="1" x14ac:dyDescent="0.3">
      <c r="A40" s="27" t="s">
        <v>33</v>
      </c>
      <c r="B40" s="25" t="str">
        <f>IF(colls!$I$3="","",colls!$I$3)</f>
        <v/>
      </c>
    </row>
    <row r="42" spans="1:2" ht="15.75" thickBot="1" x14ac:dyDescent="0.3"/>
    <row r="43" spans="1:2" ht="15.75" thickBot="1" x14ac:dyDescent="0.3">
      <c r="A43" s="83" t="s">
        <v>46</v>
      </c>
      <c r="B43" s="84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IF(colls!$C$4="","",colls!$C$4)</f>
        <v/>
      </c>
    </row>
    <row r="46" spans="1:2" x14ac:dyDescent="0.25">
      <c r="A46" s="15" t="s">
        <v>18</v>
      </c>
      <c r="B46" s="29" t="str">
        <f>IF(colls!$D$4="","",colls!$D$4)</f>
        <v/>
      </c>
    </row>
    <row r="47" spans="1:2" ht="15.75" thickBot="1" x14ac:dyDescent="0.3">
      <c r="A47" s="5" t="s">
        <v>36</v>
      </c>
      <c r="B47" s="35" t="str">
        <f>IF(colls!$E$4="","",colls!$E$4)</f>
        <v/>
      </c>
    </row>
    <row r="48" spans="1:2" ht="15.75" thickBot="1" x14ac:dyDescent="0.3">
      <c r="A48" s="85" t="s">
        <v>40</v>
      </c>
      <c r="B48" s="86"/>
    </row>
    <row r="49" spans="1:2" x14ac:dyDescent="0.25">
      <c r="A49" s="77" t="str">
        <f>IF(colls!$F$4="","",colls!$F$4)</f>
        <v/>
      </c>
      <c r="B49" s="78"/>
    </row>
    <row r="50" spans="1:2" x14ac:dyDescent="0.25">
      <c r="A50" s="79"/>
      <c r="B50" s="80"/>
    </row>
    <row r="51" spans="1:2" x14ac:dyDescent="0.25">
      <c r="A51" s="79"/>
      <c r="B51" s="80"/>
    </row>
    <row r="52" spans="1:2" x14ac:dyDescent="0.25">
      <c r="A52" s="79"/>
      <c r="B52" s="80"/>
    </row>
    <row r="53" spans="1:2" x14ac:dyDescent="0.25">
      <c r="A53" s="79"/>
      <c r="B53" s="80"/>
    </row>
    <row r="54" spans="1:2" x14ac:dyDescent="0.25">
      <c r="A54" s="79"/>
      <c r="B54" s="80"/>
    </row>
    <row r="55" spans="1:2" ht="15.75" thickBot="1" x14ac:dyDescent="0.3">
      <c r="A55" s="81"/>
      <c r="B55" s="82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IF(colls!$G$4="","",colls!$G$4)</f>
        <v/>
      </c>
    </row>
    <row r="60" spans="1:2" x14ac:dyDescent="0.25">
      <c r="A60" s="15" t="s">
        <v>29</v>
      </c>
      <c r="B60" s="20" t="str">
        <f>IF(colls!$H$4="","",colls!$H$4)</f>
        <v/>
      </c>
    </row>
    <row r="61" spans="1:2" ht="15.75" thickBot="1" x14ac:dyDescent="0.3">
      <c r="A61" s="27" t="s">
        <v>33</v>
      </c>
      <c r="B61" s="25" t="str">
        <f>IF(colls!$I$4="","",colls!$I$4)</f>
        <v/>
      </c>
    </row>
    <row r="63" spans="1:2" ht="15.75" thickBot="1" x14ac:dyDescent="0.3"/>
    <row r="64" spans="1:2" ht="15.75" thickBot="1" x14ac:dyDescent="0.3">
      <c r="A64" s="83" t="s">
        <v>46</v>
      </c>
      <c r="B64" s="84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IF(colls!$C$5="","",colls!$C$5)</f>
        <v/>
      </c>
    </row>
    <row r="67" spans="1:2" x14ac:dyDescent="0.25">
      <c r="A67" s="15" t="s">
        <v>18</v>
      </c>
      <c r="B67" s="29" t="str">
        <f>IF(colls!$D$5="","",colls!$D$5)</f>
        <v/>
      </c>
    </row>
    <row r="68" spans="1:2" ht="15.75" thickBot="1" x14ac:dyDescent="0.3">
      <c r="A68" s="5" t="s">
        <v>36</v>
      </c>
      <c r="B68" s="35" t="str">
        <f>IF(colls!$E$5="","",colls!$E$5)</f>
        <v/>
      </c>
    </row>
    <row r="69" spans="1:2" ht="15.75" thickBot="1" x14ac:dyDescent="0.3">
      <c r="A69" s="85" t="s">
        <v>40</v>
      </c>
      <c r="B69" s="86"/>
    </row>
    <row r="70" spans="1:2" x14ac:dyDescent="0.25">
      <c r="A70" s="77" t="str">
        <f>IF(colls!$F$5="","",colls!$F$5)</f>
        <v/>
      </c>
      <c r="B70" s="78"/>
    </row>
    <row r="71" spans="1:2" x14ac:dyDescent="0.25">
      <c r="A71" s="79"/>
      <c r="B71" s="80"/>
    </row>
    <row r="72" spans="1:2" x14ac:dyDescent="0.25">
      <c r="A72" s="79"/>
      <c r="B72" s="80"/>
    </row>
    <row r="73" spans="1:2" x14ac:dyDescent="0.25">
      <c r="A73" s="79"/>
      <c r="B73" s="80"/>
    </row>
    <row r="74" spans="1:2" x14ac:dyDescent="0.25">
      <c r="A74" s="79"/>
      <c r="B74" s="80"/>
    </row>
    <row r="75" spans="1:2" x14ac:dyDescent="0.25">
      <c r="A75" s="79"/>
      <c r="B75" s="80"/>
    </row>
    <row r="76" spans="1:2" ht="15.75" thickBot="1" x14ac:dyDescent="0.3">
      <c r="A76" s="81"/>
      <c r="B76" s="82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IF(colls!$G$5="","",colls!$G$5)</f>
        <v/>
      </c>
    </row>
    <row r="81" spans="1:2" x14ac:dyDescent="0.25">
      <c r="A81" s="15" t="s">
        <v>29</v>
      </c>
      <c r="B81" s="20" t="str">
        <f>IF(colls!$H$5="","",colls!$H$5)</f>
        <v/>
      </c>
    </row>
    <row r="82" spans="1:2" ht="15.75" thickBot="1" x14ac:dyDescent="0.3">
      <c r="A82" s="27" t="s">
        <v>33</v>
      </c>
      <c r="B82" s="25" t="str">
        <f>IF(colls!$I$5="","",colls!$I$5)</f>
        <v/>
      </c>
    </row>
    <row r="84" spans="1:2" ht="15.75" thickBot="1" x14ac:dyDescent="0.3"/>
    <row r="85" spans="1:2" ht="15.75" thickBot="1" x14ac:dyDescent="0.3">
      <c r="A85" s="83" t="s">
        <v>46</v>
      </c>
      <c r="B85" s="84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IF(colls!$C$6="","",colls!$C$6)</f>
        <v/>
      </c>
    </row>
    <row r="88" spans="1:2" x14ac:dyDescent="0.25">
      <c r="A88" s="15" t="s">
        <v>18</v>
      </c>
      <c r="B88" s="29" t="str">
        <f>IF(colls!$D$6="","",colls!$D$6)</f>
        <v/>
      </c>
    </row>
    <row r="89" spans="1:2" ht="15.75" thickBot="1" x14ac:dyDescent="0.3">
      <c r="A89" s="5" t="s">
        <v>36</v>
      </c>
      <c r="B89" s="35" t="str">
        <f>IF(colls!$E$6="","",colls!$E$6)</f>
        <v/>
      </c>
    </row>
    <row r="90" spans="1:2" ht="15.75" thickBot="1" x14ac:dyDescent="0.3">
      <c r="A90" s="85" t="s">
        <v>40</v>
      </c>
      <c r="B90" s="86"/>
    </row>
    <row r="91" spans="1:2" x14ac:dyDescent="0.25">
      <c r="A91" s="77" t="str">
        <f>IF(colls!$F$6="","",colls!$F$6)</f>
        <v/>
      </c>
      <c r="B91" s="78"/>
    </row>
    <row r="92" spans="1:2" x14ac:dyDescent="0.25">
      <c r="A92" s="79"/>
      <c r="B92" s="80"/>
    </row>
    <row r="93" spans="1:2" x14ac:dyDescent="0.25">
      <c r="A93" s="79"/>
      <c r="B93" s="80"/>
    </row>
    <row r="94" spans="1:2" x14ac:dyDescent="0.25">
      <c r="A94" s="79"/>
      <c r="B94" s="80"/>
    </row>
    <row r="95" spans="1:2" x14ac:dyDescent="0.25">
      <c r="A95" s="79"/>
      <c r="B95" s="80"/>
    </row>
    <row r="96" spans="1:2" x14ac:dyDescent="0.25">
      <c r="A96" s="79"/>
      <c r="B96" s="80"/>
    </row>
    <row r="97" spans="1:2" ht="15.75" thickBot="1" x14ac:dyDescent="0.3">
      <c r="A97" s="81"/>
      <c r="B97" s="82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IF(colls!$G$6="","",colls!$G$6)</f>
        <v/>
      </c>
    </row>
    <row r="102" spans="1:2" x14ac:dyDescent="0.25">
      <c r="A102" s="15" t="s">
        <v>29</v>
      </c>
      <c r="B102" s="20" t="str">
        <f>IF(colls!$H$6="","",colls!$H$6)</f>
        <v/>
      </c>
    </row>
    <row r="103" spans="1:2" ht="15.75" thickBot="1" x14ac:dyDescent="0.3">
      <c r="A103" s="27" t="s">
        <v>33</v>
      </c>
      <c r="B103" s="25" t="str">
        <f>IF(colls!$I$6="","",colls!$I$6)</f>
        <v/>
      </c>
    </row>
    <row r="105" spans="1:2" ht="15.75" thickBot="1" x14ac:dyDescent="0.3"/>
    <row r="106" spans="1:2" ht="15.75" thickBot="1" x14ac:dyDescent="0.3">
      <c r="A106" s="83" t="s">
        <v>46</v>
      </c>
      <c r="B106" s="84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IF(colls!$C$7="","",colls!$C$7)</f>
        <v/>
      </c>
    </row>
    <row r="109" spans="1:2" x14ac:dyDescent="0.25">
      <c r="A109" s="15" t="s">
        <v>18</v>
      </c>
      <c r="B109" s="29" t="str">
        <f>IF(colls!$D$7="","",colls!$D$7)</f>
        <v/>
      </c>
    </row>
    <row r="110" spans="1:2" ht="15.75" thickBot="1" x14ac:dyDescent="0.3">
      <c r="A110" s="5" t="s">
        <v>36</v>
      </c>
      <c r="B110" s="35" t="str">
        <f>IF(colls!$E$7="","",colls!$E$7)</f>
        <v/>
      </c>
    </row>
    <row r="111" spans="1:2" ht="15.75" thickBot="1" x14ac:dyDescent="0.3">
      <c r="A111" s="85" t="s">
        <v>40</v>
      </c>
      <c r="B111" s="86"/>
    </row>
    <row r="112" spans="1:2" x14ac:dyDescent="0.25">
      <c r="A112" s="77" t="str">
        <f>IF(colls!$F$7="","",colls!$F$7)</f>
        <v/>
      </c>
      <c r="B112" s="78"/>
    </row>
    <row r="113" spans="1:2" x14ac:dyDescent="0.25">
      <c r="A113" s="79"/>
      <c r="B113" s="80"/>
    </row>
    <row r="114" spans="1:2" x14ac:dyDescent="0.25">
      <c r="A114" s="79"/>
      <c r="B114" s="80"/>
    </row>
    <row r="115" spans="1:2" x14ac:dyDescent="0.25">
      <c r="A115" s="79"/>
      <c r="B115" s="80"/>
    </row>
    <row r="116" spans="1:2" x14ac:dyDescent="0.25">
      <c r="A116" s="79"/>
      <c r="B116" s="80"/>
    </row>
    <row r="117" spans="1:2" x14ac:dyDescent="0.25">
      <c r="A117" s="79"/>
      <c r="B117" s="80"/>
    </row>
    <row r="118" spans="1:2" ht="15.75" thickBot="1" x14ac:dyDescent="0.3">
      <c r="A118" s="81"/>
      <c r="B118" s="82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IF(colls!$G$7="","",colls!$G$7)</f>
        <v/>
      </c>
    </row>
    <row r="123" spans="1:2" x14ac:dyDescent="0.25">
      <c r="A123" s="15" t="s">
        <v>29</v>
      </c>
      <c r="B123" s="20" t="str">
        <f>IF(colls!$H$7="","",colls!$H$7)</f>
        <v/>
      </c>
    </row>
    <row r="124" spans="1:2" ht="15.75" thickBot="1" x14ac:dyDescent="0.3">
      <c r="A124" s="27" t="s">
        <v>33</v>
      </c>
      <c r="B124" s="25" t="str">
        <f>IF(colls!$I$7="","",colls!$I$7)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"/>
  <sheetViews>
    <sheetView topLeftCell="H1" workbookViewId="0"/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4.85546875" bestFit="1" customWidth="1"/>
    <col min="7" max="7" width="28.28515625" bestFit="1" customWidth="1"/>
    <col min="8" max="9" width="5.28515625" bestFit="1" customWidth="1"/>
    <col min="10" max="11" width="6" bestFit="1" customWidth="1"/>
    <col min="12" max="13" width="5.28515625" bestFit="1" customWidth="1"/>
    <col min="14" max="14" width="14.28515625" bestFit="1" customWidth="1"/>
    <col min="15" max="15" width="25" bestFit="1" customWidth="1"/>
  </cols>
  <sheetData>
    <row r="1" spans="1:15" x14ac:dyDescent="0.25">
      <c r="A1" t="s">
        <v>53</v>
      </c>
      <c r="B1" t="s">
        <v>52</v>
      </c>
      <c r="C1" t="s">
        <v>92</v>
      </c>
      <c r="D1" t="s">
        <v>93</v>
      </c>
      <c r="E1" t="s">
        <v>85</v>
      </c>
      <c r="F1" t="s">
        <v>87</v>
      </c>
      <c r="G1" t="s">
        <v>107</v>
      </c>
      <c r="H1" t="s">
        <v>108</v>
      </c>
      <c r="I1" t="s">
        <v>109</v>
      </c>
      <c r="J1" t="s">
        <v>110</v>
      </c>
      <c r="K1" t="s">
        <v>111</v>
      </c>
      <c r="L1" t="s">
        <v>112</v>
      </c>
      <c r="M1" t="s">
        <v>113</v>
      </c>
      <c r="N1" t="s">
        <v>51</v>
      </c>
      <c r="O1" t="s">
        <v>127</v>
      </c>
    </row>
    <row r="2" spans="1:15" x14ac:dyDescent="0.25">
      <c r="A2">
        <v>8033537</v>
      </c>
      <c r="B2">
        <v>2867968</v>
      </c>
      <c r="C2">
        <v>8034187</v>
      </c>
      <c r="D2">
        <v>2868247</v>
      </c>
      <c r="E2">
        <v>2868247</v>
      </c>
      <c r="F2" t="s">
        <v>160</v>
      </c>
      <c r="G2" t="s">
        <v>151</v>
      </c>
      <c r="J2" t="s">
        <v>161</v>
      </c>
      <c r="K2" t="s">
        <v>161</v>
      </c>
      <c r="N2" s="31">
        <v>42767</v>
      </c>
      <c r="O2" s="31" t="s">
        <v>162</v>
      </c>
    </row>
    <row r="3" spans="1:15" x14ac:dyDescent="0.25">
      <c r="A3">
        <v>8033537</v>
      </c>
      <c r="B3">
        <v>2867968</v>
      </c>
      <c r="C3">
        <v>8034188</v>
      </c>
      <c r="D3">
        <v>2868251</v>
      </c>
      <c r="E3">
        <v>2868251</v>
      </c>
      <c r="F3" t="s">
        <v>163</v>
      </c>
      <c r="G3" t="s">
        <v>151</v>
      </c>
      <c r="J3" t="s">
        <v>161</v>
      </c>
      <c r="K3" t="s">
        <v>161</v>
      </c>
      <c r="N3" s="52">
        <v>42767</v>
      </c>
      <c r="O3" s="5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A2" sqref="A2"/>
    </sheetView>
  </sheetViews>
  <sheetFormatPr defaultRowHeight="15" x14ac:dyDescent="0.25"/>
  <cols>
    <col min="1" max="1" width="57.28515625" bestFit="1" customWidth="1"/>
    <col min="2" max="2" width="26.28515625" bestFit="1" customWidth="1"/>
    <col min="3" max="3" width="13.7109375" bestFit="1" customWidth="1"/>
    <col min="4" max="4" width="52.85546875" bestFit="1" customWidth="1"/>
    <col min="5" max="6" width="26.28515625" bestFit="1" customWidth="1"/>
    <col min="7" max="14" width="40.42578125" bestFit="1" customWidth="1"/>
    <col min="15" max="15" width="15.71093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118</v>
      </c>
      <c r="E1" t="s">
        <v>92</v>
      </c>
      <c r="F1" t="s">
        <v>93</v>
      </c>
      <c r="G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  <c r="N1" t="s">
        <v>126</v>
      </c>
      <c r="O1" t="s">
        <v>127</v>
      </c>
    </row>
    <row r="2" spans="1:15" x14ac:dyDescent="0.25">
      <c r="A2" s="31" t="s">
        <v>165</v>
      </c>
      <c r="B2" t="s">
        <v>166</v>
      </c>
      <c r="C2">
        <v>2867968</v>
      </c>
      <c r="D2" t="s">
        <v>167</v>
      </c>
      <c r="E2" t="s">
        <v>168</v>
      </c>
      <c r="F2" t="s">
        <v>169</v>
      </c>
      <c r="G2" s="31" t="s">
        <v>170</v>
      </c>
      <c r="H2" t="s">
        <v>170</v>
      </c>
      <c r="I2" t="s">
        <v>170</v>
      </c>
      <c r="J2" t="s">
        <v>170</v>
      </c>
      <c r="K2" t="s">
        <v>170</v>
      </c>
      <c r="L2" t="s">
        <v>170</v>
      </c>
      <c r="M2" t="s">
        <v>170</v>
      </c>
      <c r="N2" t="s">
        <v>170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zoomScaleNormal="100" workbookViewId="0">
      <selection activeCell="A19" sqref="A1:XFD1048576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97" t="s">
        <v>42</v>
      </c>
      <c r="B1" s="98"/>
      <c r="C1" s="98"/>
      <c r="D1" s="98"/>
      <c r="E1" s="98"/>
      <c r="F1" s="98"/>
      <c r="G1" s="98"/>
      <c r="H1" s="98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42767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5.75" thickBot="1" x14ac:dyDescent="0.3">
      <c r="A5" s="95" t="s">
        <v>0</v>
      </c>
      <c r="B5" s="96"/>
      <c r="D5" s="90" t="s">
        <v>103</v>
      </c>
      <c r="E5" s="90"/>
      <c r="G5" s="99" t="s">
        <v>47</v>
      </c>
      <c r="H5" s="100"/>
    </row>
    <row r="6" spans="1:8" ht="23.25" thickBot="1" x14ac:dyDescent="0.3">
      <c r="A6" s="9" t="s">
        <v>1</v>
      </c>
      <c r="B6" s="30" t="s">
        <v>82</v>
      </c>
      <c r="D6" s="14" t="s">
        <v>17</v>
      </c>
      <c r="E6" s="30" t="s">
        <v>171</v>
      </c>
      <c r="G6" s="5" t="s">
        <v>34</v>
      </c>
      <c r="H6" s="30" t="s">
        <v>185</v>
      </c>
    </row>
    <row r="7" spans="1:8" ht="19.5" customHeight="1" thickBot="1" x14ac:dyDescent="0.3">
      <c r="A7" s="10" t="s">
        <v>2</v>
      </c>
      <c r="B7" s="30" t="s">
        <v>83</v>
      </c>
      <c r="D7" s="115" t="s">
        <v>41</v>
      </c>
      <c r="E7" s="113" t="s">
        <v>91</v>
      </c>
      <c r="G7" s="101" t="s">
        <v>44</v>
      </c>
      <c r="H7" s="102"/>
    </row>
    <row r="8" spans="1:8" ht="18" customHeight="1" thickBot="1" x14ac:dyDescent="0.3">
      <c r="A8" s="10" t="s">
        <v>3</v>
      </c>
      <c r="B8" s="30" t="s">
        <v>153</v>
      </c>
      <c r="D8" s="116"/>
      <c r="E8" s="114"/>
      <c r="G8" s="103" t="s">
        <v>186</v>
      </c>
      <c r="H8" s="104"/>
    </row>
    <row r="9" spans="1:8" ht="13.5" customHeight="1" thickBot="1" x14ac:dyDescent="0.3">
      <c r="A9" s="10" t="s">
        <v>4</v>
      </c>
      <c r="B9" s="28">
        <v>39442</v>
      </c>
      <c r="D9" s="15" t="s">
        <v>18</v>
      </c>
      <c r="E9" s="30" t="s">
        <v>181</v>
      </c>
      <c r="G9" s="105"/>
      <c r="H9" s="106"/>
    </row>
    <row r="10" spans="1:8" ht="17.25" customHeight="1" thickBot="1" x14ac:dyDescent="0.3">
      <c r="A10" s="10" t="s">
        <v>5</v>
      </c>
      <c r="B10" s="28">
        <v>50399</v>
      </c>
      <c r="D10" s="5" t="s">
        <v>32</v>
      </c>
      <c r="E10" s="30" t="s">
        <v>182</v>
      </c>
      <c r="G10" s="105"/>
      <c r="H10" s="106"/>
    </row>
    <row r="11" spans="1:8" ht="15" customHeight="1" thickBot="1" x14ac:dyDescent="0.3">
      <c r="A11" s="10" t="s">
        <v>6</v>
      </c>
      <c r="B11" s="30">
        <v>980</v>
      </c>
      <c r="D11" s="111" t="s">
        <v>43</v>
      </c>
      <c r="E11" s="112"/>
      <c r="G11" s="105"/>
      <c r="H11" s="106"/>
    </row>
    <row r="12" spans="1:8" ht="18" customHeight="1" thickBot="1" x14ac:dyDescent="0.3">
      <c r="A12" s="10" t="s">
        <v>31</v>
      </c>
      <c r="B12" s="76">
        <v>80000</v>
      </c>
      <c r="D12" s="117" t="s">
        <v>187</v>
      </c>
      <c r="E12" s="118"/>
      <c r="G12" s="105"/>
      <c r="H12" s="106"/>
    </row>
    <row r="13" spans="1:8" ht="14.25" customHeight="1" thickBot="1" x14ac:dyDescent="0.3">
      <c r="A13" s="10" t="s">
        <v>8</v>
      </c>
      <c r="B13" s="30">
        <v>20</v>
      </c>
      <c r="D13" s="119"/>
      <c r="E13" s="120"/>
      <c r="G13" s="105"/>
      <c r="H13" s="106"/>
    </row>
    <row r="14" spans="1:8" ht="13.5" customHeight="1" thickBot="1" x14ac:dyDescent="0.3">
      <c r="A14" s="10" t="s">
        <v>10</v>
      </c>
      <c r="B14" s="30" t="s">
        <v>172</v>
      </c>
      <c r="D14" s="119"/>
      <c r="E14" s="120"/>
      <c r="G14" s="105"/>
      <c r="H14" s="106"/>
    </row>
    <row r="15" spans="1:8" ht="15" customHeight="1" thickBot="1" x14ac:dyDescent="0.3">
      <c r="A15" s="10" t="s">
        <v>11</v>
      </c>
      <c r="B15" s="30" t="s">
        <v>150</v>
      </c>
      <c r="D15" s="119"/>
      <c r="E15" s="120"/>
      <c r="G15" s="105"/>
      <c r="H15" s="106"/>
    </row>
    <row r="16" spans="1:8" ht="22.5" customHeight="1" thickBot="1" x14ac:dyDescent="0.3">
      <c r="A16" s="10" t="s">
        <v>12</v>
      </c>
      <c r="B16" s="30" t="s">
        <v>184</v>
      </c>
      <c r="D16" s="121"/>
      <c r="E16" s="122"/>
      <c r="G16" s="105"/>
      <c r="H16" s="106"/>
    </row>
    <row r="17" spans="1:8" ht="15" customHeight="1" thickBot="1" x14ac:dyDescent="0.3">
      <c r="A17" s="10" t="s">
        <v>13</v>
      </c>
      <c r="B17" s="30" t="s">
        <v>156</v>
      </c>
      <c r="D17" s="14" t="s">
        <v>19</v>
      </c>
      <c r="E17" s="30" t="s">
        <v>180</v>
      </c>
      <c r="G17" s="105"/>
      <c r="H17" s="106"/>
    </row>
    <row r="18" spans="1:8" ht="11.25" customHeight="1" thickBot="1" x14ac:dyDescent="0.3">
      <c r="A18" s="4" t="s">
        <v>30</v>
      </c>
      <c r="B18" s="30" t="s">
        <v>77</v>
      </c>
      <c r="D18" s="16" t="s">
        <v>21</v>
      </c>
      <c r="E18" s="76">
        <v>559035</v>
      </c>
      <c r="G18" s="105"/>
      <c r="H18" s="106"/>
    </row>
    <row r="19" spans="1:8" ht="10.9" customHeight="1" thickBot="1" x14ac:dyDescent="0.3">
      <c r="G19" s="105"/>
      <c r="H19" s="106"/>
    </row>
    <row r="20" spans="1:8" ht="12.6" customHeight="1" thickBot="1" x14ac:dyDescent="0.3">
      <c r="A20" s="109" t="s">
        <v>26</v>
      </c>
      <c r="B20" s="110"/>
      <c r="D20" s="90" t="s">
        <v>104</v>
      </c>
      <c r="E20" s="90"/>
      <c r="G20" s="105"/>
      <c r="H20" s="106"/>
    </row>
    <row r="21" spans="1:8" ht="34.5" thickBot="1" x14ac:dyDescent="0.3">
      <c r="A21" s="12" t="s">
        <v>38</v>
      </c>
      <c r="B21" s="76">
        <v>1436103.89</v>
      </c>
      <c r="D21" s="17" t="s">
        <v>7</v>
      </c>
      <c r="E21" s="30" t="s">
        <v>171</v>
      </c>
      <c r="G21" s="105"/>
      <c r="H21" s="106"/>
    </row>
    <row r="22" spans="1:8" ht="24.75" customHeight="1" thickBot="1" x14ac:dyDescent="0.3">
      <c r="A22" s="11" t="s">
        <v>35</v>
      </c>
      <c r="B22" s="76">
        <v>1421635.27</v>
      </c>
      <c r="D22" s="18" t="s">
        <v>9</v>
      </c>
      <c r="E22" s="30" t="s">
        <v>183</v>
      </c>
      <c r="G22" s="107"/>
      <c r="H22" s="108"/>
    </row>
    <row r="23" spans="1:8" ht="12.6" customHeight="1" thickBot="1" x14ac:dyDescent="0.3">
      <c r="A23" s="11" t="s">
        <v>15</v>
      </c>
      <c r="B23" s="76">
        <v>14468.62</v>
      </c>
      <c r="G23" s="87"/>
      <c r="H23" s="87"/>
    </row>
    <row r="24" spans="1:8" ht="14.45" customHeight="1" thickBot="1" x14ac:dyDescent="0.3">
      <c r="A24" s="11" t="s">
        <v>16</v>
      </c>
      <c r="B24" s="76">
        <v>0</v>
      </c>
      <c r="D24" s="95" t="s">
        <v>45</v>
      </c>
      <c r="E24" s="96"/>
      <c r="G24" s="88" t="s">
        <v>50</v>
      </c>
      <c r="H24" s="89"/>
    </row>
    <row r="25" spans="1:8" ht="14.45" customHeight="1" thickBot="1" x14ac:dyDescent="0.3">
      <c r="A25" s="11" t="s">
        <v>14</v>
      </c>
      <c r="B25" s="76">
        <v>0</v>
      </c>
      <c r="D25" s="19" t="s">
        <v>27</v>
      </c>
      <c r="E25" s="30" t="s">
        <v>180</v>
      </c>
      <c r="G25" s="22" t="s">
        <v>23</v>
      </c>
      <c r="H25" s="30" t="s">
        <v>140</v>
      </c>
    </row>
    <row r="26" spans="1:8" ht="65.25" customHeight="1" thickBot="1" x14ac:dyDescent="0.3">
      <c r="A26" s="11" t="s">
        <v>39</v>
      </c>
      <c r="B26" s="76">
        <v>1436103.89</v>
      </c>
      <c r="D26" s="91" t="s">
        <v>28</v>
      </c>
      <c r="E26" s="93" t="s">
        <v>188</v>
      </c>
      <c r="G26" s="23" t="s">
        <v>22</v>
      </c>
      <c r="H26" s="28">
        <v>42675</v>
      </c>
    </row>
    <row r="27" spans="1:8" ht="12" thickBot="1" x14ac:dyDescent="0.3">
      <c r="A27" s="13" t="s">
        <v>24</v>
      </c>
      <c r="B27" s="28">
        <v>42765</v>
      </c>
      <c r="D27" s="92"/>
      <c r="E27" s="94"/>
      <c r="G27" s="24" t="s">
        <v>49</v>
      </c>
      <c r="H27" s="76">
        <v>487484.79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3"/>
  <sheetViews>
    <sheetView workbookViewId="0">
      <selection sqref="A1:XFD1048576"/>
    </sheetView>
  </sheetViews>
  <sheetFormatPr defaultRowHeight="15" x14ac:dyDescent="0.25"/>
  <cols>
    <col min="1" max="1" width="26.7109375" customWidth="1"/>
    <col min="2" max="4" width="11.85546875" bestFit="1" customWidth="1"/>
    <col min="5" max="5" width="12.7109375" bestFit="1" customWidth="1"/>
    <col min="6" max="6" width="12" bestFit="1" customWidth="1"/>
  </cols>
  <sheetData>
    <row r="1" spans="1:6" ht="15.75" thickBot="1" x14ac:dyDescent="0.3">
      <c r="A1" s="48" t="s">
        <v>104</v>
      </c>
      <c r="B1" s="36" t="s">
        <v>95</v>
      </c>
      <c r="C1" s="49" t="s">
        <v>96</v>
      </c>
      <c r="D1" s="49" t="s">
        <v>97</v>
      </c>
      <c r="E1" s="49" t="s">
        <v>131</v>
      </c>
      <c r="F1" s="49" t="s">
        <v>130</v>
      </c>
    </row>
    <row r="2" spans="1:6" x14ac:dyDescent="0.25">
      <c r="A2" s="17" t="s">
        <v>7</v>
      </c>
      <c r="B2" s="50" t="s">
        <v>171</v>
      </c>
      <c r="C2" s="50" t="s">
        <v>171</v>
      </c>
      <c r="D2" s="50" t="s">
        <v>91</v>
      </c>
      <c r="E2" s="50" t="s">
        <v>91</v>
      </c>
      <c r="F2" s="50" t="s">
        <v>91</v>
      </c>
    </row>
    <row r="3" spans="1:6" ht="15.75" thickBot="1" x14ac:dyDescent="0.3">
      <c r="A3" s="18" t="s">
        <v>9</v>
      </c>
      <c r="B3" s="50" t="s">
        <v>183</v>
      </c>
      <c r="C3" s="50" t="s">
        <v>183</v>
      </c>
      <c r="D3" s="50" t="s">
        <v>172</v>
      </c>
      <c r="E3" s="50" t="s">
        <v>172</v>
      </c>
      <c r="F3" s="50" t="s">
        <v>172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"/>
  <sheetViews>
    <sheetView workbookViewId="0">
      <selection sqref="A1:XFD1048576"/>
    </sheetView>
  </sheetViews>
  <sheetFormatPr defaultRowHeight="15" x14ac:dyDescent="0.25"/>
  <cols>
    <col min="1" max="1" width="24.28515625" style="46" customWidth="1"/>
    <col min="2" max="2" width="30" style="47" customWidth="1"/>
    <col min="3" max="8" width="30" style="39" customWidth="1"/>
    <col min="9" max="23" width="9.140625" style="39"/>
  </cols>
  <sheetData>
    <row r="1" spans="1:23" ht="36.75" customHeight="1" thickBot="1" x14ac:dyDescent="0.3">
      <c r="A1" s="37" t="s">
        <v>103</v>
      </c>
      <c r="B1" s="38" t="s">
        <v>98</v>
      </c>
      <c r="C1" s="38" t="s">
        <v>99</v>
      </c>
      <c r="D1" s="38" t="s">
        <v>100</v>
      </c>
      <c r="E1" s="38" t="s">
        <v>101</v>
      </c>
      <c r="F1" s="38" t="s">
        <v>102</v>
      </c>
      <c r="G1" s="38" t="s">
        <v>132</v>
      </c>
      <c r="H1" s="38" t="s">
        <v>105</v>
      </c>
    </row>
    <row r="2" spans="1:23" s="41" customFormat="1" ht="15.75" thickBot="1" x14ac:dyDescent="0.3">
      <c r="A2" s="40" t="s">
        <v>17</v>
      </c>
      <c r="B2" s="51" t="s">
        <v>171</v>
      </c>
      <c r="C2" s="51" t="s">
        <v>91</v>
      </c>
      <c r="D2" s="51" t="s">
        <v>91</v>
      </c>
      <c r="E2" s="51" t="s">
        <v>91</v>
      </c>
      <c r="F2" s="51" t="s">
        <v>91</v>
      </c>
      <c r="G2" s="51" t="s">
        <v>91</v>
      </c>
      <c r="H2" s="51" t="s">
        <v>91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41" customFormat="1" ht="23.25" thickBot="1" x14ac:dyDescent="0.3">
      <c r="A3" s="42" t="s">
        <v>41</v>
      </c>
      <c r="B3" s="51" t="s">
        <v>91</v>
      </c>
      <c r="C3" s="51" t="s">
        <v>172</v>
      </c>
      <c r="D3" s="51" t="s">
        <v>172</v>
      </c>
      <c r="E3" s="51" t="s">
        <v>172</v>
      </c>
      <c r="F3" s="51" t="s">
        <v>172</v>
      </c>
      <c r="G3" s="51" t="s">
        <v>172</v>
      </c>
      <c r="H3" s="51" t="s">
        <v>172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41" customFormat="1" ht="15.75" thickBot="1" x14ac:dyDescent="0.3">
      <c r="A4" s="43" t="s">
        <v>18</v>
      </c>
      <c r="B4" s="51" t="s">
        <v>181</v>
      </c>
      <c r="C4" s="51" t="s">
        <v>172</v>
      </c>
      <c r="D4" s="51" t="s">
        <v>172</v>
      </c>
      <c r="E4" s="51" t="s">
        <v>172</v>
      </c>
      <c r="F4" s="51" t="s">
        <v>172</v>
      </c>
      <c r="G4" s="51" t="s">
        <v>172</v>
      </c>
      <c r="H4" s="51" t="s">
        <v>172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s="41" customFormat="1" ht="30.75" customHeight="1" thickBot="1" x14ac:dyDescent="0.3">
      <c r="A5" s="44" t="s">
        <v>32</v>
      </c>
      <c r="B5" s="51" t="s">
        <v>182</v>
      </c>
      <c r="C5" s="51" t="s">
        <v>172</v>
      </c>
      <c r="D5" s="51" t="s">
        <v>172</v>
      </c>
      <c r="E5" s="51" t="s">
        <v>172</v>
      </c>
      <c r="F5" s="51" t="s">
        <v>172</v>
      </c>
      <c r="G5" s="51" t="s">
        <v>172</v>
      </c>
      <c r="H5" s="51" t="s">
        <v>172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s="41" customFormat="1" ht="45.75" customHeight="1" thickBot="1" x14ac:dyDescent="0.3">
      <c r="A6" s="42" t="s">
        <v>43</v>
      </c>
      <c r="B6" s="51" t="s">
        <v>187</v>
      </c>
      <c r="C6" s="51" t="s">
        <v>172</v>
      </c>
      <c r="D6" s="51" t="s">
        <v>172</v>
      </c>
      <c r="E6" s="51" t="s">
        <v>172</v>
      </c>
      <c r="F6" s="51" t="s">
        <v>172</v>
      </c>
      <c r="G6" s="51" t="s">
        <v>172</v>
      </c>
      <c r="H6" s="51" t="s">
        <v>172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s="41" customFormat="1" ht="15.75" thickBot="1" x14ac:dyDescent="0.3">
      <c r="A7" s="43" t="s">
        <v>19</v>
      </c>
      <c r="B7" s="51" t="s">
        <v>180</v>
      </c>
      <c r="C7" s="51" t="s">
        <v>172</v>
      </c>
      <c r="D7" s="51" t="s">
        <v>172</v>
      </c>
      <c r="E7" s="51" t="s">
        <v>172</v>
      </c>
      <c r="F7" s="51" t="s">
        <v>172</v>
      </c>
      <c r="G7" s="51" t="s">
        <v>172</v>
      </c>
      <c r="H7" s="51" t="s">
        <v>172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s="41" customFormat="1" ht="23.25" thickBot="1" x14ac:dyDescent="0.3">
      <c r="A8" s="45" t="s">
        <v>21</v>
      </c>
      <c r="B8" s="53">
        <v>559035</v>
      </c>
      <c r="C8" s="51" t="s">
        <v>172</v>
      </c>
      <c r="D8" s="51" t="s">
        <v>172</v>
      </c>
      <c r="E8" s="51" t="s">
        <v>172</v>
      </c>
      <c r="F8" s="51" t="s">
        <v>172</v>
      </c>
      <c r="G8" s="51" t="s">
        <v>172</v>
      </c>
      <c r="H8" s="51" t="s">
        <v>172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20" sqref="E20"/>
    </sheetView>
  </sheetViews>
  <sheetFormatPr defaultColWidth="8.85546875" defaultRowHeight="12.75" x14ac:dyDescent="0.2"/>
  <cols>
    <col min="1" max="1" width="5.5703125" style="73" customWidth="1"/>
    <col min="2" max="2" width="16.85546875" style="74" bestFit="1" customWidth="1"/>
    <col min="3" max="3" width="19.5703125" style="74" customWidth="1"/>
    <col min="4" max="4" width="15.28515625" style="75" customWidth="1"/>
    <col min="5" max="5" width="15.140625" style="75" customWidth="1"/>
    <col min="6" max="6" width="23.28515625" style="54" customWidth="1"/>
    <col min="7" max="16384" width="8.85546875" style="54"/>
  </cols>
  <sheetData>
    <row r="1" spans="1:6" ht="15.75" thickBot="1" x14ac:dyDescent="0.3">
      <c r="A1" s="123" t="s">
        <v>173</v>
      </c>
      <c r="B1" s="124"/>
      <c r="C1" s="124"/>
      <c r="D1" s="124"/>
      <c r="E1" s="124"/>
      <c r="F1" s="125"/>
    </row>
    <row r="2" spans="1:6" s="59" customFormat="1" ht="26.25" thickBot="1" x14ac:dyDescent="0.3">
      <c r="A2" s="55" t="s">
        <v>174</v>
      </c>
      <c r="B2" s="56" t="s">
        <v>175</v>
      </c>
      <c r="C2" s="56" t="s">
        <v>176</v>
      </c>
      <c r="D2" s="57" t="s">
        <v>177</v>
      </c>
      <c r="E2" s="57" t="s">
        <v>178</v>
      </c>
      <c r="F2" s="58" t="s">
        <v>179</v>
      </c>
    </row>
    <row r="3" spans="1:6" s="64" customFormat="1" x14ac:dyDescent="0.2">
      <c r="A3" s="60"/>
      <c r="B3" s="61"/>
      <c r="C3" s="61"/>
      <c r="D3" s="62"/>
      <c r="E3" s="62"/>
      <c r="F3" s="63"/>
    </row>
    <row r="4" spans="1:6" s="64" customFormat="1" x14ac:dyDescent="0.2">
      <c r="A4" s="65"/>
      <c r="B4" s="66"/>
      <c r="C4" s="66"/>
      <c r="D4" s="67"/>
      <c r="E4" s="67"/>
      <c r="F4" s="68"/>
    </row>
    <row r="5" spans="1:6" s="64" customFormat="1" x14ac:dyDescent="0.2">
      <c r="A5" s="65"/>
      <c r="B5" s="66"/>
      <c r="C5" s="66"/>
      <c r="D5" s="67"/>
      <c r="E5" s="67"/>
      <c r="F5" s="68"/>
    </row>
    <row r="6" spans="1:6" s="64" customFormat="1" x14ac:dyDescent="0.2">
      <c r="A6" s="65"/>
      <c r="B6" s="66"/>
      <c r="C6" s="66"/>
      <c r="D6" s="67"/>
      <c r="E6" s="67"/>
      <c r="F6" s="68"/>
    </row>
    <row r="7" spans="1:6" s="64" customFormat="1" x14ac:dyDescent="0.2">
      <c r="A7" s="65"/>
      <c r="B7" s="66"/>
      <c r="C7" s="66"/>
      <c r="D7" s="67"/>
      <c r="E7" s="67"/>
      <c r="F7" s="68"/>
    </row>
    <row r="8" spans="1:6" s="64" customFormat="1" x14ac:dyDescent="0.2">
      <c r="A8" s="65"/>
      <c r="B8" s="66"/>
      <c r="C8" s="66"/>
      <c r="D8" s="67"/>
      <c r="E8" s="67"/>
      <c r="F8" s="68"/>
    </row>
    <row r="9" spans="1:6" s="64" customFormat="1" x14ac:dyDescent="0.2">
      <c r="A9" s="65"/>
      <c r="B9" s="66"/>
      <c r="C9" s="66"/>
      <c r="D9" s="67"/>
      <c r="E9" s="67"/>
      <c r="F9" s="68"/>
    </row>
    <row r="10" spans="1:6" s="64" customFormat="1" x14ac:dyDescent="0.2">
      <c r="A10" s="65"/>
      <c r="B10" s="66"/>
      <c r="C10" s="66"/>
      <c r="D10" s="67"/>
      <c r="E10" s="67"/>
      <c r="F10" s="68"/>
    </row>
    <row r="11" spans="1:6" s="64" customFormat="1" x14ac:dyDescent="0.2">
      <c r="A11" s="65"/>
      <c r="B11" s="66"/>
      <c r="C11" s="66"/>
      <c r="D11" s="67"/>
      <c r="E11" s="67"/>
      <c r="F11" s="68"/>
    </row>
    <row r="12" spans="1:6" s="64" customFormat="1" x14ac:dyDescent="0.2">
      <c r="A12" s="65"/>
      <c r="B12" s="66"/>
      <c r="C12" s="66"/>
      <c r="D12" s="67"/>
      <c r="E12" s="67"/>
      <c r="F12" s="68"/>
    </row>
    <row r="13" spans="1:6" s="64" customFormat="1" x14ac:dyDescent="0.2">
      <c r="A13" s="65"/>
      <c r="B13" s="66"/>
      <c r="C13" s="66"/>
      <c r="D13" s="67"/>
      <c r="E13" s="67"/>
      <c r="F13" s="68"/>
    </row>
    <row r="14" spans="1:6" s="64" customFormat="1" x14ac:dyDescent="0.2">
      <c r="A14" s="65"/>
      <c r="B14" s="66"/>
      <c r="C14" s="66"/>
      <c r="D14" s="67"/>
      <c r="E14" s="67"/>
      <c r="F14" s="68"/>
    </row>
    <row r="15" spans="1:6" s="64" customFormat="1" x14ac:dyDescent="0.2">
      <c r="A15" s="65"/>
      <c r="B15" s="66"/>
      <c r="C15" s="66"/>
      <c r="D15" s="67"/>
      <c r="E15" s="67"/>
      <c r="F15" s="68"/>
    </row>
    <row r="16" spans="1:6" s="64" customFormat="1" x14ac:dyDescent="0.2">
      <c r="A16" s="65"/>
      <c r="B16" s="66"/>
      <c r="C16" s="66"/>
      <c r="D16" s="67"/>
      <c r="E16" s="67"/>
      <c r="F16" s="68"/>
    </row>
    <row r="17" spans="1:6" s="64" customFormat="1" ht="13.5" thickBot="1" x14ac:dyDescent="0.25">
      <c r="A17" s="69"/>
      <c r="B17" s="70"/>
      <c r="C17" s="70"/>
      <c r="D17" s="71"/>
      <c r="E17" s="71"/>
      <c r="F17" s="72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K49" sqref="K4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5"/>
  <sheetViews>
    <sheetView workbookViewId="0">
      <selection activeCell="B5" sqref="B5"/>
    </sheetView>
  </sheetViews>
  <sheetFormatPr defaultRowHeight="15" x14ac:dyDescent="0.25"/>
  <cols>
    <col min="1" max="1" width="14.28515625" bestFit="1" customWidth="1"/>
    <col min="2" max="2" width="68.42578125" customWidth="1"/>
  </cols>
  <sheetData>
    <row r="1" spans="1:2" x14ac:dyDescent="0.25">
      <c r="A1" t="s">
        <v>80</v>
      </c>
      <c r="B1" s="32" t="s">
        <v>114</v>
      </c>
    </row>
    <row r="2" spans="1:2" x14ac:dyDescent="0.25">
      <c r="A2" t="s">
        <v>84</v>
      </c>
      <c r="B2" t="s">
        <v>115</v>
      </c>
    </row>
    <row r="3" spans="1:2" x14ac:dyDescent="0.25">
      <c r="A3" t="s">
        <v>106</v>
      </c>
      <c r="B3" t="s">
        <v>116</v>
      </c>
    </row>
    <row r="4" spans="1:2" x14ac:dyDescent="0.25">
      <c r="A4" t="s">
        <v>117</v>
      </c>
      <c r="B4" t="s">
        <v>141</v>
      </c>
    </row>
    <row r="5" spans="1:2" x14ac:dyDescent="0.25">
      <c r="A5" t="s">
        <v>128</v>
      </c>
      <c r="B5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topLeftCell="AN1" workbookViewId="0">
      <selection activeCell="AO2" sqref="AO2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6.710937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4.28515625" bestFit="1" customWidth="1"/>
    <col min="12" max="12" width="10.140625" bestFit="1" customWidth="1"/>
    <col min="13" max="13" width="7.85546875" bestFit="1" customWidth="1"/>
    <col min="14" max="14" width="18.85546875" bestFit="1" customWidth="1"/>
    <col min="15" max="15" width="5.42578125" bestFit="1" customWidth="1"/>
    <col min="16" max="17" width="11" bestFit="1" customWidth="1"/>
    <col min="18" max="18" width="9" bestFit="1" customWidth="1"/>
    <col min="19" max="20" width="5.28515625" bestFit="1" customWidth="1"/>
    <col min="21" max="21" width="11" bestFit="1" customWidth="1"/>
    <col min="22" max="22" width="5.28515625" bestFit="1" customWidth="1"/>
    <col min="23" max="23" width="28.5703125" bestFit="1" customWidth="1"/>
    <col min="24" max="24" width="11" bestFit="1" customWidth="1"/>
    <col min="25" max="26" width="60.4257812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81</v>
      </c>
      <c r="AB1" t="s">
        <v>78</v>
      </c>
      <c r="AC1" t="s">
        <v>133</v>
      </c>
      <c r="AD1" t="s">
        <v>134</v>
      </c>
      <c r="AE1" t="s">
        <v>135</v>
      </c>
      <c r="AF1" t="s">
        <v>136</v>
      </c>
      <c r="AG1" t="s">
        <v>137</v>
      </c>
      <c r="AH1" t="s">
        <v>138</v>
      </c>
      <c r="AI1" t="s">
        <v>139</v>
      </c>
      <c r="AJ1" t="s">
        <v>142</v>
      </c>
      <c r="AK1" t="s">
        <v>143</v>
      </c>
      <c r="AL1" t="s">
        <v>144</v>
      </c>
      <c r="AM1" t="s">
        <v>145</v>
      </c>
      <c r="AN1" t="s">
        <v>146</v>
      </c>
      <c r="AO1" t="s">
        <v>147</v>
      </c>
      <c r="AP1" t="s">
        <v>148</v>
      </c>
    </row>
    <row r="2" spans="1:42" x14ac:dyDescent="0.25">
      <c r="A2">
        <v>2867968</v>
      </c>
      <c r="B2">
        <v>8033537</v>
      </c>
      <c r="C2" s="31">
        <v>42767</v>
      </c>
      <c r="D2" t="s">
        <v>82</v>
      </c>
      <c r="E2" t="s">
        <v>83</v>
      </c>
      <c r="F2" t="s">
        <v>153</v>
      </c>
      <c r="G2" s="31">
        <v>39442</v>
      </c>
      <c r="H2" s="31">
        <v>50399</v>
      </c>
      <c r="I2">
        <v>840</v>
      </c>
      <c r="J2">
        <v>80000</v>
      </c>
      <c r="K2">
        <v>20</v>
      </c>
      <c r="L2" t="s">
        <v>150</v>
      </c>
      <c r="M2" t="s">
        <v>152</v>
      </c>
      <c r="N2" t="s">
        <v>156</v>
      </c>
      <c r="O2" t="s">
        <v>77</v>
      </c>
      <c r="P2">
        <v>1436103.89</v>
      </c>
      <c r="Q2">
        <v>1421635.27</v>
      </c>
      <c r="R2">
        <v>14468.62</v>
      </c>
      <c r="S2">
        <v>0</v>
      </c>
      <c r="T2">
        <v>0</v>
      </c>
      <c r="U2">
        <v>1436103.89</v>
      </c>
      <c r="V2">
        <v>0</v>
      </c>
      <c r="W2" t="s">
        <v>157</v>
      </c>
      <c r="X2" t="s">
        <v>158</v>
      </c>
      <c r="Y2" t="s">
        <v>159</v>
      </c>
      <c r="Z2" t="s">
        <v>159</v>
      </c>
      <c r="AA2" t="s">
        <v>94</v>
      </c>
      <c r="AB2" t="s">
        <v>94</v>
      </c>
      <c r="AC2" t="s">
        <v>140</v>
      </c>
      <c r="AD2">
        <v>487484.79</v>
      </c>
      <c r="AE2" s="31">
        <v>42675</v>
      </c>
      <c r="AF2">
        <v>1490162.89</v>
      </c>
      <c r="AG2">
        <v>1490162.89</v>
      </c>
      <c r="AH2">
        <v>487484.79</v>
      </c>
      <c r="AI2" s="31">
        <v>42675</v>
      </c>
      <c r="AJ2" s="31">
        <v>42765</v>
      </c>
      <c r="AK2">
        <v>3400</v>
      </c>
      <c r="AL2">
        <v>17888.59</v>
      </c>
      <c r="AM2">
        <v>174004.24</v>
      </c>
      <c r="AN2">
        <v>766374</v>
      </c>
      <c r="AO2">
        <v>0</v>
      </c>
      <c r="AP2" t="s">
        <v>91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53.42578125" bestFit="1" customWidth="1"/>
    <col min="7" max="8" width="14.28515625" bestFit="1" customWidth="1"/>
    <col min="9" max="9" width="8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6.7109375" bestFit="1" customWidth="1"/>
    <col min="14" max="14" width="25" bestFit="1" customWidth="1"/>
    <col min="15" max="15" width="14.28515625" bestFit="1" customWidth="1"/>
    <col min="16" max="16" width="18.42578125" bestFit="1" customWidth="1"/>
    <col min="17" max="17" width="7" bestFit="1" customWidth="1"/>
    <col min="18" max="18" width="17.28515625" bestFit="1" customWidth="1"/>
    <col min="19" max="20" width="14.28515625" bestFit="1" customWidth="1"/>
    <col min="21" max="22" width="4.28515625" bestFit="1" customWidth="1"/>
    <col min="23" max="23" width="6" bestFit="1" customWidth="1"/>
    <col min="24" max="24" width="11.28515625" bestFit="1" customWidth="1"/>
    <col min="25" max="25" width="16.28515625" bestFit="1" customWidth="1"/>
    <col min="26" max="26" width="5.28515625" bestFit="1" customWidth="1"/>
    <col min="27" max="27" width="5.42578125" bestFit="1" customWidth="1"/>
    <col min="28" max="28" width="8" bestFit="1" customWidth="1"/>
    <col min="29" max="29" width="7" bestFit="1" customWidth="1"/>
    <col min="30" max="30" width="6" bestFit="1" customWidth="1"/>
    <col min="31" max="31" width="7" bestFit="1" customWidth="1"/>
    <col min="32" max="32" width="5.28515625" bestFit="1" customWidth="1"/>
    <col min="33" max="33" width="8" bestFit="1" customWidth="1"/>
    <col min="34" max="34" width="5.28515625" bestFit="1" customWidth="1"/>
    <col min="35" max="35" width="33" bestFit="1" customWidth="1"/>
    <col min="36" max="36" width="11" bestFit="1" customWidth="1"/>
    <col min="37" max="37" width="81.140625" bestFit="1" customWidth="1"/>
    <col min="38" max="38" width="74.42578125" bestFit="1" customWidth="1"/>
    <col min="39" max="47" width="5.28515625" bestFit="1" customWidth="1"/>
  </cols>
  <sheetData>
    <row r="1" spans="1:14" x14ac:dyDescent="0.25">
      <c r="A1" t="s">
        <v>53</v>
      </c>
      <c r="B1" t="s">
        <v>52</v>
      </c>
      <c r="C1" t="s">
        <v>79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92</v>
      </c>
      <c r="K1" t="s">
        <v>93</v>
      </c>
      <c r="L1" t="s">
        <v>51</v>
      </c>
      <c r="M1" t="s">
        <v>118</v>
      </c>
      <c r="N1" t="s">
        <v>127</v>
      </c>
    </row>
    <row r="2" spans="1:14" x14ac:dyDescent="0.25">
      <c r="A2">
        <v>8033537</v>
      </c>
      <c r="B2">
        <v>2867968</v>
      </c>
      <c r="C2" t="s">
        <v>91</v>
      </c>
      <c r="D2">
        <v>1764345</v>
      </c>
      <c r="E2" t="s">
        <v>149</v>
      </c>
      <c r="F2" t="s">
        <v>154</v>
      </c>
      <c r="G2" s="31">
        <v>42003</v>
      </c>
      <c r="H2" s="31">
        <v>42103</v>
      </c>
      <c r="I2">
        <v>1291630</v>
      </c>
      <c r="J2">
        <v>3697950</v>
      </c>
      <c r="K2">
        <v>1764345</v>
      </c>
      <c r="L2" s="31">
        <v>42767</v>
      </c>
      <c r="M2" s="31" t="s">
        <v>153</v>
      </c>
      <c r="N2" s="31" t="s">
        <v>155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ВПА_Застава_СТ</vt:lpstr>
      <vt:lpstr>ППА</vt:lpstr>
      <vt:lpstr>ППА_порука</vt:lpstr>
      <vt:lpstr>ППА_застава</vt:lpstr>
      <vt:lpstr>Журнал торгів</vt:lpstr>
      <vt:lpstr>Фото</vt:lpstr>
      <vt:lpstr>queries</vt:lpstr>
      <vt:lpstr>deal</vt:lpstr>
      <vt:lpstr>colls</vt:lpstr>
      <vt:lpstr>guar</vt:lpstr>
      <vt:lpstr>legalwork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Євген</cp:lastModifiedBy>
  <cp:lastPrinted>2016-07-06T05:59:05Z</cp:lastPrinted>
  <dcterms:created xsi:type="dcterms:W3CDTF">2016-03-29T15:58:35Z</dcterms:created>
  <dcterms:modified xsi:type="dcterms:W3CDTF">2017-07-26T07:58:55Z</dcterms:modified>
</cp:coreProperties>
</file>