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165" windowWidth="15480" windowHeight="9135" activeTab="1"/>
  </bookViews>
  <sheets>
    <sheet name="ПублПасп" sheetId="1" r:id="rId1"/>
    <sheet name="Застава" sheetId="2" r:id="rId2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<sst xmlns="http://schemas.openxmlformats.org/spreadsheetml/2006/main" count="140" uniqueCount="85">
  <si>
    <t>Оцінчна вартість активу грн. без ПДВ</t>
  </si>
  <si>
    <t>ПАТ "КБ ХРЕЩАТИК"</t>
  </si>
  <si>
    <t>ТДВ "НЕКОС"</t>
  </si>
  <si>
    <t>Київ</t>
  </si>
  <si>
    <t>Надання інших фінансових послуг (крім страхування та пенсійного забезпечення)</t>
  </si>
  <si>
    <t>цінні папери</t>
  </si>
  <si>
    <t>нерухомість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</si>
  <si>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</si>
  <si>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</si>
  <si>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</si>
  <si>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</si>
  <si>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</si>
  <si>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</si>
  <si>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>20-47/1-10</t>
  </si>
  <si>
    <t>6 земельних ділянок</t>
  </si>
  <si>
    <t>9 земельних ділянок</t>
  </si>
  <si>
    <t>7 земельних ділянок</t>
  </si>
  <si>
    <t>2 земельні ділянки</t>
  </si>
  <si>
    <t>нежитлові будівлі</t>
  </si>
  <si>
    <t>рухоме майно</t>
  </si>
  <si>
    <t>основні засоби</t>
  </si>
  <si>
    <t>-</t>
  </si>
  <si>
    <t>Дата оцінки активу</t>
  </si>
  <si>
    <t>6.1.2. Фактична адреса місцезнаходження об'єкта:</t>
  </si>
  <si>
    <t>6.1.4 Дата останньої переоцінки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</si>
  <si>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</si>
  <si>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</si>
  <si>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</si>
  <si>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юридична особа</t>
  </si>
  <si>
    <t>Кредитна лінія з забезпеченням</t>
  </si>
  <si>
    <t xml:space="preserve"> </t>
  </si>
  <si>
    <t>6.1.3. Вартість застави на дату укладання договору, грн</t>
  </si>
  <si>
    <t>6.1.5.Вартість застави відповідно до останньої переоцінки, грн</t>
  </si>
  <si>
    <t>Сума, в грн</t>
  </si>
  <si>
    <t>Порука</t>
  </si>
  <si>
    <t>6.1. Застава*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</si>
  <si>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</si>
  <si>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</si>
  <si>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</si>
  <si>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</si>
  <si>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</si>
  <si>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</si>
  <si>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</si>
  <si>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</si>
  <si>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станом на 01.01.2017</t>
  </si>
  <si>
    <t xml:space="preserve"> Загальна заборгованость (тіло,%), дол.США:</t>
  </si>
  <si>
    <t xml:space="preserve"> Залишок заборгованості по тілу в валюті кредиту*</t>
  </si>
  <si>
    <t>Заборгованість по нарахованим доходам за кредитом в валюті кредиту*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</si>
  <si>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</si>
  <si>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</si>
  <si>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</si>
  <si>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</si>
  <si>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</si>
  <si>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</si>
  <si>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</si>
  <si>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</si>
  <si>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</si>
  <si>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</si>
  <si>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</si>
  <si>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</si>
  <si>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</si>
  <si>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</si>
  <si>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</si>
  <si>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</si>
  <si>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</si>
  <si>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</si>
  <si>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</si>
  <si>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</si>
  <si>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</si>
  <si>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</si>
  <si>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</si>
  <si>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</si>
  <si>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</si>
  <si>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</si>
  <si>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</si>
  <si>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Загальна заборгованость (тіло,%), грн.:</t>
  </si>
  <si>
    <t xml:space="preserve">Суб'єкт оціночної діяльності </t>
  </si>
  <si>
    <t>Цінні папери</t>
  </si>
  <si>
    <t>Київська область, Броварський район</t>
  </si>
  <si>
    <t>АР Крим, м. Ялта</t>
  </si>
  <si>
    <t>облігації підприємств, дисконтні цільові, безпроцентні, бездокументарні, серії В, в кількості 3 450 шт.</t>
  </si>
  <si>
    <t>облігації підприємств іменні, дисконтні, звичайні (назабезпеченні), бездокументарні, серії А, в кількості 4 150 шт.</t>
  </si>
  <si>
    <t>облігації підприємств, іменні, відсоткові, бездокументарні, серії А, в кількості 28 014 шт.</t>
  </si>
  <si>
    <t>облігації підприємств, іменні, дисконті, звичайні (незабезпечені) серії А, в кількості 6 200 шт.</t>
  </si>
  <si>
    <t>облігації підприємств, іменні, відсоткові, бездокументарні, серії А, в кількості 21 350 шт.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</si>
</sst>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_-* #,##0_₴_-;\-* #,##0_₴_-;_-* &quot;-&quot;??_₴_-;_-@_-"/>
    <numFmt numFmtId="189" formatCode="#,##0_₴"/>
    <numFmt numFmtId="190" formatCode="[$-422]d\ mmmm\ yyyy&quot; р.&quot;"/>
    <numFmt numFmtId="191" formatCode="#,##0.00&quot;₴&quot;"/>
    <numFmt numFmtId="192" formatCode="#,##0.00_₴"/>
    <numFmt numFmtId="193" formatCode="0.0%"/>
    <numFmt numFmtId="194" formatCode="[$-FC19]d\ mmmm\ yyyy\ &quot;г.&quot;"/>
    <numFmt numFmtId="195" formatCode="0.0000"/>
  </numFmts>
  <fonts count="46"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name val="Calibri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56"/>
      <name val="Calibri"/>
      <family val="2"/>
    </font>
    <font>
      <i/>
      <sz val="11"/>
      <color indexed="8"/>
      <name val="Calibri"/>
      <family val="2"/>
    </font>
    <font>
      <sz val="12"/>
      <color indexed="56"/>
      <name val="Calibri"/>
      <family val="2"/>
    </font>
    <font>
      <b/>
      <sz val="11"/>
      <name val="Calibri"/>
      <family val="2"/>
    </font>
    <font>
      <u val="single"/>
      <sz val="9.35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>
        <color indexed="63"/>
      </right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0" borderId="0">
      <alignment/>
      <protection/>
    </xf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1" fillId="25" borderId="1" applyNumberFormat="0" applyAlignment="0" applyProtection="0"/>
    <xf numFmtId="9" fontId="0" fillId="0" borderId="0" applyFont="0" applyFill="0" applyBorder="0" applyAlignment="0" applyProtection="0"/>
    <xf numFmtId="0" fontId="32" fillId="26" borderId="0" applyNumberFormat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27" borderId="6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1" applyNumberFormat="0" applyAlignment="0" applyProtection="0"/>
    <xf numFmtId="0" fontId="12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30" borderId="0" applyNumberFormat="0" applyBorder="0" applyAlignment="0" applyProtection="0"/>
    <xf numFmtId="0" fontId="0" fillId="31" borderId="8" applyNumberFormat="0" applyFont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6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wrapText="1"/>
    </xf>
    <xf numFmtId="0" fontId="4" fillId="0" borderId="10" xfId="0" applyFont="1" applyFill="1" applyBorder="1" applyAlignment="1">
      <alignment vertical="center" wrapText="1"/>
    </xf>
    <xf numFmtId="41" fontId="7" fillId="0" borderId="10" xfId="0" applyNumberFormat="1" applyFont="1" applyBorder="1" applyAlignment="1">
      <alignment wrapText="1"/>
    </xf>
    <xf numFmtId="14" fontId="7" fillId="0" borderId="10" xfId="0" applyNumberFormat="1" applyFont="1" applyBorder="1" applyAlignment="1">
      <alignment wrapText="1"/>
    </xf>
    <xf numFmtId="3" fontId="6" fillId="0" borderId="10" xfId="0" applyNumberFormat="1" applyFont="1" applyFill="1" applyBorder="1" applyAlignment="1">
      <alignment horizontal="right" wrapText="1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/>
      <protection/>
    </xf>
    <xf numFmtId="188" fontId="0" fillId="0" borderId="15" xfId="62" applyNumberFormat="1" applyFont="1" applyFill="1" applyBorder="1" applyAlignment="1" applyProtection="1">
      <alignment horizontal="right"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88" fontId="0" fillId="0" borderId="10" xfId="62" applyNumberFormat="1" applyFont="1" applyBorder="1" applyAlignment="1" applyProtection="1">
      <alignment horizontal="center" wrapText="1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88" fontId="0" fillId="0" borderId="0" xfId="62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 applyProtection="1">
      <alignment horizontal="left" vertical="center"/>
      <protection/>
    </xf>
    <xf numFmtId="0" fontId="6" fillId="0" borderId="10" xfId="0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6" fillId="0" borderId="10" xfId="0" applyFont="1" applyBorder="1" applyAlignment="1" applyProtection="1">
      <alignment horizontal="left" vertical="center" wrapText="1"/>
      <protection/>
    </xf>
    <xf numFmtId="0" fontId="0" fillId="32" borderId="10" xfId="0" applyFont="1" applyFill="1" applyBorder="1" applyAlignment="1" applyProtection="1">
      <alignment/>
      <protection/>
    </xf>
    <xf numFmtId="0" fontId="5" fillId="33" borderId="10" xfId="43" applyFont="1" applyFill="1" applyBorder="1" applyAlignment="1" applyProtection="1">
      <alignment horizontal="center"/>
      <protection/>
    </xf>
    <xf numFmtId="0" fontId="5" fillId="0" borderId="10" xfId="43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3" borderId="14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6" fillId="32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3" fontId="6" fillId="0" borderId="0" xfId="0" applyNumberFormat="1" applyFont="1" applyFill="1" applyBorder="1" applyAlignment="1">
      <alignment horizontal="right" wrapText="1"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189" fontId="9" fillId="34" borderId="10" xfId="0" applyNumberFormat="1" applyFont="1" applyFill="1" applyBorder="1" applyAlignment="1" applyProtection="1">
      <alignment vertical="center"/>
      <protection locked="0"/>
    </xf>
    <xf numFmtId="193" fontId="0" fillId="0" borderId="15" xfId="0" applyNumberFormat="1" applyFont="1" applyFill="1" applyBorder="1" applyAlignment="1" applyProtection="1">
      <alignment horizontal="center"/>
      <protection/>
    </xf>
    <xf numFmtId="188" fontId="0" fillId="34" borderId="10" xfId="62" applyNumberFormat="1" applyFont="1" applyFill="1" applyBorder="1" applyAlignment="1" applyProtection="1">
      <alignment horizontal="center" wrapText="1"/>
      <protection/>
    </xf>
    <xf numFmtId="3" fontId="0" fillId="34" borderId="15" xfId="0" applyNumberFormat="1" applyFont="1" applyFill="1" applyBorder="1" applyAlignment="1" applyProtection="1">
      <alignment horizontal="right"/>
      <protection/>
    </xf>
    <xf numFmtId="3" fontId="0" fillId="34" borderId="10" xfId="0" applyNumberFormat="1" applyFont="1" applyFill="1" applyBorder="1" applyAlignment="1" applyProtection="1">
      <alignment horizontal="right"/>
      <protection/>
    </xf>
    <xf numFmtId="14" fontId="6" fillId="34" borderId="10" xfId="0" applyNumberFormat="1" applyFont="1" applyFill="1" applyBorder="1" applyAlignment="1" applyProtection="1">
      <alignment horizontal="center" wrapText="1"/>
      <protection/>
    </xf>
    <xf numFmtId="0" fontId="6" fillId="34" borderId="10" xfId="0" applyFont="1" applyFill="1" applyBorder="1" applyAlignment="1" applyProtection="1">
      <alignment horizontal="center"/>
      <protection/>
    </xf>
    <xf numFmtId="0" fontId="6" fillId="34" borderId="10" xfId="0" applyFont="1" applyFill="1" applyBorder="1" applyAlignment="1">
      <alignment/>
    </xf>
    <xf numFmtId="188" fontId="6" fillId="34" borderId="10" xfId="62" applyNumberFormat="1" applyFont="1" applyFill="1" applyBorder="1" applyAlignment="1" applyProtection="1">
      <alignment horizontal="center" wrapText="1"/>
      <protection/>
    </xf>
    <xf numFmtId="14" fontId="0" fillId="34" borderId="10" xfId="0" applyNumberFormat="1" applyFont="1" applyFill="1" applyBorder="1" applyAlignment="1" applyProtection="1">
      <alignment horizontal="center"/>
      <protection/>
    </xf>
    <xf numFmtId="14" fontId="0" fillId="34" borderId="10" xfId="62" applyNumberFormat="1" applyFont="1" applyFill="1" applyBorder="1" applyAlignment="1" applyProtection="1">
      <alignment horizontal="center" wrapText="1"/>
      <protection/>
    </xf>
    <xf numFmtId="0" fontId="0" fillId="34" borderId="10" xfId="0" applyFont="1" applyFill="1" applyBorder="1" applyAlignment="1">
      <alignment/>
    </xf>
    <xf numFmtId="4" fontId="0" fillId="34" borderId="10" xfId="0" applyNumberFormat="1" applyFont="1" applyFill="1" applyBorder="1" applyAlignment="1" applyProtection="1">
      <alignment horizontal="center"/>
      <protection/>
    </xf>
    <xf numFmtId="0" fontId="0" fillId="34" borderId="0" xfId="0" applyFont="1" applyFill="1" applyAlignment="1">
      <alignment/>
    </xf>
    <xf numFmtId="0" fontId="6" fillId="34" borderId="0" xfId="0" applyFont="1" applyFill="1" applyBorder="1" applyAlignment="1" applyProtection="1">
      <alignment horizontal="left" vertical="center" wrapText="1"/>
      <protection/>
    </xf>
    <xf numFmtId="41" fontId="0" fillId="0" borderId="0" xfId="0" applyNumberFormat="1" applyAlignment="1">
      <alignment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6" fillId="32" borderId="18" xfId="0" applyFont="1" applyFill="1" applyBorder="1" applyAlignment="1" applyProtection="1">
      <alignment horizontal="center" vertical="center" wrapText="1"/>
      <protection/>
    </xf>
    <xf numFmtId="0" fontId="6" fillId="32" borderId="13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Fill="1" applyBorder="1" applyAlignment="1" applyProtection="1">
      <alignment horizontal="left" vertic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" fillId="0" borderId="13" xfId="0" applyFont="1" applyFill="1" applyBorder="1" applyAlignment="1" applyProtection="1">
      <alignment horizontal="left" vertical="center" wrapText="1"/>
      <protection/>
    </xf>
    <xf numFmtId="0" fontId="6" fillId="32" borderId="18" xfId="0" applyFont="1" applyFill="1" applyBorder="1" applyAlignment="1" applyProtection="1">
      <alignment horizontal="center" vertical="center"/>
      <protection/>
    </xf>
    <xf numFmtId="0" fontId="6" fillId="32" borderId="13" xfId="0" applyFont="1" applyFill="1" applyBorder="1" applyAlignment="1" applyProtection="1">
      <alignment horizontal="center" vertical="center"/>
      <protection/>
    </xf>
    <xf numFmtId="0" fontId="6" fillId="32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6" fillId="32" borderId="14" xfId="0" applyFont="1" applyFill="1" applyBorder="1" applyAlignment="1" applyProtection="1">
      <alignment horizontal="center"/>
      <protection/>
    </xf>
    <xf numFmtId="0" fontId="6" fillId="32" borderId="15" xfId="0" applyFont="1" applyFill="1" applyBorder="1" applyAlignment="1" applyProtection="1">
      <alignment horizontal="center"/>
      <protection/>
    </xf>
    <xf numFmtId="0" fontId="6" fillId="32" borderId="14" xfId="0" applyFont="1" applyFill="1" applyBorder="1" applyAlignment="1">
      <alignment horizontal="center"/>
    </xf>
    <xf numFmtId="0" fontId="6" fillId="32" borderId="19" xfId="0" applyFont="1" applyFill="1" applyBorder="1" applyAlignment="1">
      <alignment horizontal="center"/>
    </xf>
    <xf numFmtId="0" fontId="6" fillId="32" borderId="15" xfId="0" applyFont="1" applyFill="1" applyBorder="1" applyAlignment="1">
      <alignment horizontal="center"/>
    </xf>
    <xf numFmtId="0" fontId="6" fillId="0" borderId="19" xfId="0" applyFont="1" applyBorder="1" applyAlignment="1" applyProtection="1">
      <alignment horizontal="left" vertical="center" wrapText="1"/>
      <protection/>
    </xf>
    <xf numFmtId="0" fontId="6" fillId="0" borderId="15" xfId="0" applyFont="1" applyBorder="1" applyAlignment="1" applyProtection="1">
      <alignment horizontal="left" vertical="center" wrapText="1"/>
      <protection/>
    </xf>
    <xf numFmtId="0" fontId="6" fillId="0" borderId="14" xfId="0" applyFont="1" applyBorder="1" applyAlignment="1" applyProtection="1">
      <alignment horizontal="left" vertical="center" wrapText="1"/>
      <protection/>
    </xf>
    <xf numFmtId="0" fontId="11" fillId="0" borderId="18" xfId="0" applyFont="1" applyFill="1" applyBorder="1" applyAlignment="1" applyProtection="1">
      <alignment horizontal="center" vertical="center" wrapText="1"/>
      <protection/>
    </xf>
    <xf numFmtId="43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6" fillId="0" borderId="14" xfId="0" applyFont="1" applyFill="1" applyBorder="1" applyAlignment="1" applyProtection="1">
      <alignment wrapText="1"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6" fillId="0" borderId="14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8" fillId="0" borderId="20" xfId="0" applyFont="1" applyBorder="1" applyAlignment="1">
      <alignment horizontal="center" wrapText="1"/>
    </xf>
    <xf numFmtId="0" fontId="8" fillId="0" borderId="21" xfId="0" applyFont="1" applyBorder="1" applyAlignment="1">
      <alignment wrapText="1"/>
    </xf>
    <xf numFmtId="0" fontId="8" fillId="0" borderId="16" xfId="0" applyFont="1" applyBorder="1" applyAlignment="1">
      <alignment wrapText="1"/>
    </xf>
    <xf numFmtId="0" fontId="8" fillId="0" borderId="22" xfId="0" applyFont="1" applyBorder="1" applyAlignment="1">
      <alignment wrapText="1"/>
    </xf>
    <xf numFmtId="0" fontId="8" fillId="0" borderId="23" xfId="0" applyFont="1" applyBorder="1" applyAlignment="1">
      <alignment wrapText="1"/>
    </xf>
    <xf numFmtId="0" fontId="8" fillId="0" borderId="24" xfId="0" applyFont="1" applyBorder="1" applyAlignment="1">
      <alignment wrapText="1"/>
    </xf>
    <xf numFmtId="14" fontId="8" fillId="0" borderId="20" xfId="0" applyNumberFormat="1" applyFont="1" applyBorder="1" applyAlignment="1" applyProtection="1">
      <alignment horizontal="left"/>
      <protection/>
    </xf>
    <xf numFmtId="14" fontId="8" fillId="0" borderId="21" xfId="0" applyNumberFormat="1" applyFont="1" applyBorder="1" applyAlignment="1" applyProtection="1">
      <alignment horizontal="left"/>
      <protection/>
    </xf>
    <xf numFmtId="0" fontId="10" fillId="0" borderId="21" xfId="0" applyFont="1" applyBorder="1" applyAlignment="1" applyProtection="1">
      <alignment horizontal="left"/>
      <protection/>
    </xf>
    <xf numFmtId="0" fontId="10" fillId="0" borderId="16" xfId="0" applyFont="1" applyBorder="1" applyAlignment="1" applyProtection="1">
      <alignment horizontal="left"/>
      <protection/>
    </xf>
    <xf numFmtId="0" fontId="6" fillId="32" borderId="19" xfId="0" applyFont="1" applyFill="1" applyBorder="1" applyAlignment="1" applyProtection="1">
      <alignment horizontal="center"/>
      <protection/>
    </xf>
    <xf numFmtId="0" fontId="6" fillId="32" borderId="10" xfId="0" applyFont="1" applyFill="1" applyBorder="1" applyAlignment="1" applyProtection="1">
      <alignment horizontal="center"/>
      <protection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Гарний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2"/>
  <sheetViews>
    <sheetView view="pageBreakPreview" zoomScale="85" zoomScaleNormal="85" zoomScaleSheetLayoutView="85" zoomScalePageLayoutView="0" workbookViewId="0" topLeftCell="A1">
      <selection activeCell="G29" sqref="G29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3"/>
      <c r="B1" s="94" t="s">
        <v>38</v>
      </c>
      <c r="C1" s="95"/>
      <c r="D1" s="95"/>
      <c r="E1" s="95"/>
      <c r="F1" s="95"/>
      <c r="G1" s="95"/>
      <c r="H1" s="95"/>
      <c r="I1" s="95"/>
      <c r="J1" s="96"/>
      <c r="K1" s="4"/>
      <c r="L1" s="4"/>
      <c r="M1" s="4"/>
    </row>
    <row r="2" spans="1:13" ht="15">
      <c r="A2" s="3"/>
      <c r="B2" s="97"/>
      <c r="C2" s="98"/>
      <c r="D2" s="98"/>
      <c r="E2" s="98"/>
      <c r="F2" s="98"/>
      <c r="G2" s="98"/>
      <c r="H2" s="98"/>
      <c r="I2" s="98"/>
      <c r="J2" s="99"/>
      <c r="K2" s="4"/>
      <c r="L2" s="4"/>
      <c r="M2" s="4"/>
    </row>
    <row r="3" spans="1:13" ht="15.75">
      <c r="A3" s="3"/>
      <c r="B3" s="18" t="s">
        <v>39</v>
      </c>
      <c r="C3" s="100" t="s">
        <v>44</v>
      </c>
      <c r="D3" s="101"/>
      <c r="E3" s="102"/>
      <c r="F3" s="102"/>
      <c r="G3" s="102"/>
      <c r="H3" s="102"/>
      <c r="I3" s="102"/>
      <c r="J3" s="103"/>
      <c r="K3" s="4"/>
      <c r="L3" s="4"/>
      <c r="M3" s="4"/>
    </row>
    <row r="4" spans="1:13" ht="15">
      <c r="A4" s="3"/>
      <c r="B4" s="76" t="s">
        <v>8</v>
      </c>
      <c r="C4" s="104"/>
      <c r="D4" s="5"/>
      <c r="E4" s="77" t="s">
        <v>10</v>
      </c>
      <c r="F4" s="105"/>
      <c r="G4" s="105"/>
      <c r="H4" s="105"/>
      <c r="I4" s="105"/>
      <c r="J4" s="105"/>
      <c r="K4" s="4"/>
      <c r="L4" s="4"/>
      <c r="M4" s="4"/>
    </row>
    <row r="5" spans="1:10" ht="15">
      <c r="A5" s="3"/>
      <c r="B5" s="29" t="s">
        <v>68</v>
      </c>
      <c r="C5" s="17" t="s">
        <v>1</v>
      </c>
      <c r="D5" s="6"/>
      <c r="E5" s="92" t="s">
        <v>12</v>
      </c>
      <c r="F5" s="91"/>
      <c r="G5" s="93" t="s">
        <v>29</v>
      </c>
      <c r="H5" s="91"/>
      <c r="I5" s="84" t="s">
        <v>73</v>
      </c>
      <c r="J5" s="85" t="s">
        <v>37</v>
      </c>
    </row>
    <row r="6" spans="1:10" ht="15">
      <c r="A6" s="3"/>
      <c r="B6" s="30" t="s">
        <v>69</v>
      </c>
      <c r="C6" s="17" t="s">
        <v>13</v>
      </c>
      <c r="D6" s="6"/>
      <c r="E6" s="89" t="s">
        <v>45</v>
      </c>
      <c r="F6" s="90"/>
      <c r="G6" s="91"/>
      <c r="H6" s="51">
        <v>1309564.37</v>
      </c>
      <c r="I6" s="65"/>
      <c r="J6" s="86"/>
    </row>
    <row r="7" spans="1:10" ht="15">
      <c r="A7" s="3"/>
      <c r="B7" s="30"/>
      <c r="C7" s="17"/>
      <c r="D7" s="6"/>
      <c r="E7" s="89" t="s">
        <v>75</v>
      </c>
      <c r="F7" s="90"/>
      <c r="G7" s="91"/>
      <c r="H7" s="52">
        <v>224529649.49652946</v>
      </c>
      <c r="I7" s="65"/>
      <c r="J7" s="86"/>
    </row>
    <row r="8" spans="1:10" ht="15">
      <c r="A8" s="3"/>
      <c r="B8" s="30" t="s">
        <v>70</v>
      </c>
      <c r="C8" s="17" t="s">
        <v>28</v>
      </c>
      <c r="D8" s="6"/>
      <c r="E8" s="92" t="s">
        <v>48</v>
      </c>
      <c r="F8" s="90"/>
      <c r="G8" s="91"/>
      <c r="H8" s="19">
        <v>345</v>
      </c>
      <c r="I8" s="65"/>
      <c r="J8" s="87"/>
    </row>
    <row r="9" spans="1:10" ht="45">
      <c r="A9" s="3"/>
      <c r="B9" s="30" t="s">
        <v>71</v>
      </c>
      <c r="C9" s="47" t="s">
        <v>4</v>
      </c>
      <c r="D9" s="6"/>
      <c r="E9" s="92" t="s">
        <v>62</v>
      </c>
      <c r="F9" s="90"/>
      <c r="G9" s="91"/>
      <c r="H9" s="31" t="s">
        <v>37</v>
      </c>
      <c r="I9" s="66"/>
      <c r="J9" s="88"/>
    </row>
    <row r="10" spans="1:10" ht="36" customHeight="1">
      <c r="A10" s="3"/>
      <c r="B10" s="30" t="s">
        <v>74</v>
      </c>
      <c r="C10" s="17" t="s">
        <v>37</v>
      </c>
      <c r="D10" s="6"/>
      <c r="E10" s="67" t="s">
        <v>63</v>
      </c>
      <c r="F10" s="67" t="s">
        <v>64</v>
      </c>
      <c r="G10" s="72" t="s">
        <v>40</v>
      </c>
      <c r="H10" s="67" t="s">
        <v>46</v>
      </c>
      <c r="I10" s="67" t="s">
        <v>47</v>
      </c>
      <c r="J10" s="67" t="s">
        <v>41</v>
      </c>
    </row>
    <row r="11" spans="1:10" ht="31.5" customHeight="1">
      <c r="A11" s="3"/>
      <c r="B11" s="69" t="s">
        <v>72</v>
      </c>
      <c r="C11" s="64" t="s">
        <v>3</v>
      </c>
      <c r="D11" s="6"/>
      <c r="E11" s="68"/>
      <c r="F11" s="68"/>
      <c r="G11" s="73"/>
      <c r="H11" s="68"/>
      <c r="I11" s="68"/>
      <c r="J11" s="68"/>
    </row>
    <row r="12" spans="1:10" ht="15">
      <c r="A12" s="3"/>
      <c r="B12" s="70"/>
      <c r="C12" s="65"/>
      <c r="D12" s="6"/>
      <c r="E12" s="20">
        <v>40449</v>
      </c>
      <c r="F12" s="20">
        <v>42608</v>
      </c>
      <c r="G12" s="21">
        <v>840</v>
      </c>
      <c r="H12" s="50">
        <v>29909943.799999997</v>
      </c>
      <c r="I12" s="50">
        <v>5698235.026529459</v>
      </c>
      <c r="J12" s="23">
        <v>0.11</v>
      </c>
    </row>
    <row r="13" spans="1:10" ht="15">
      <c r="A13" s="3"/>
      <c r="B13" s="70"/>
      <c r="C13" s="65"/>
      <c r="D13" s="10"/>
      <c r="E13" s="20">
        <v>42608</v>
      </c>
      <c r="F13" s="20">
        <v>840</v>
      </c>
      <c r="G13" s="21">
        <v>980</v>
      </c>
      <c r="H13" s="50">
        <v>148364210.5</v>
      </c>
      <c r="I13" s="50">
        <v>40557260.17</v>
      </c>
      <c r="J13" s="49">
        <v>0.205</v>
      </c>
    </row>
    <row r="14" spans="1:10" ht="15">
      <c r="A14" s="3"/>
      <c r="B14" s="71"/>
      <c r="C14" s="66"/>
      <c r="D14" s="10"/>
      <c r="E14" s="20" t="s">
        <v>30</v>
      </c>
      <c r="F14" s="20" t="s">
        <v>30</v>
      </c>
      <c r="G14" s="21" t="s">
        <v>30</v>
      </c>
      <c r="H14" s="22" t="s">
        <v>30</v>
      </c>
      <c r="I14" s="22" t="s">
        <v>30</v>
      </c>
      <c r="J14" s="23" t="s">
        <v>30</v>
      </c>
    </row>
    <row r="15" spans="1:10" ht="15">
      <c r="A15" s="3"/>
      <c r="B15" s="32"/>
      <c r="C15" s="33"/>
      <c r="D15" s="10"/>
      <c r="E15" s="25"/>
      <c r="F15" s="25"/>
      <c r="G15" s="26"/>
      <c r="H15" s="27"/>
      <c r="I15" s="27"/>
      <c r="J15" s="28"/>
    </row>
    <row r="16" spans="1:10" ht="15">
      <c r="A16" s="3"/>
      <c r="B16" s="76" t="s">
        <v>9</v>
      </c>
      <c r="C16" s="77"/>
      <c r="D16" s="34"/>
      <c r="E16" s="78" t="s">
        <v>11</v>
      </c>
      <c r="F16" s="79"/>
      <c r="G16" s="79"/>
      <c r="H16" s="79"/>
      <c r="I16" s="79"/>
      <c r="J16" s="80"/>
    </row>
    <row r="17" spans="1:10" ht="30">
      <c r="A17" s="3"/>
      <c r="B17" s="35" t="s">
        <v>7</v>
      </c>
      <c r="C17" s="42" t="s">
        <v>37</v>
      </c>
      <c r="D17" s="7"/>
      <c r="E17" s="74" t="s">
        <v>55</v>
      </c>
      <c r="F17" s="75"/>
      <c r="G17" s="44" t="s">
        <v>65</v>
      </c>
      <c r="H17" s="44" t="s">
        <v>66</v>
      </c>
      <c r="I17" s="44" t="s">
        <v>42</v>
      </c>
      <c r="J17" s="36"/>
    </row>
    <row r="18" spans="1:10" ht="16.5" customHeight="1">
      <c r="A18" s="3"/>
      <c r="B18" s="35" t="s">
        <v>56</v>
      </c>
      <c r="C18" s="43">
        <v>42475</v>
      </c>
      <c r="D18" s="8"/>
      <c r="E18" s="81" t="s">
        <v>49</v>
      </c>
      <c r="F18" s="82"/>
      <c r="G18" s="48">
        <v>0</v>
      </c>
      <c r="H18" s="48">
        <v>0</v>
      </c>
      <c r="I18" s="37" t="s">
        <v>43</v>
      </c>
      <c r="J18" s="38" t="s">
        <v>34</v>
      </c>
    </row>
    <row r="19" spans="1:10" ht="15">
      <c r="A19" s="3"/>
      <c r="B19" s="35" t="s">
        <v>57</v>
      </c>
      <c r="C19" s="43" t="s">
        <v>37</v>
      </c>
      <c r="D19" s="8"/>
      <c r="E19" s="81" t="s">
        <v>50</v>
      </c>
      <c r="F19" s="82"/>
      <c r="G19" s="48">
        <f>Застава!B3+Застава!C3+Застава!D3+Застава!E3+Застава!F3</f>
        <v>257495095</v>
      </c>
      <c r="H19" s="48">
        <v>0</v>
      </c>
      <c r="I19" s="37" t="s">
        <v>43</v>
      </c>
      <c r="J19" s="38" t="s">
        <v>34</v>
      </c>
    </row>
    <row r="20" spans="1:10" ht="15">
      <c r="A20" s="3"/>
      <c r="B20" s="35" t="s">
        <v>58</v>
      </c>
      <c r="C20" s="42" t="s">
        <v>21</v>
      </c>
      <c r="D20" s="8"/>
      <c r="E20" s="81" t="s">
        <v>51</v>
      </c>
      <c r="F20" s="82"/>
      <c r="G20" s="48">
        <f>Застава!G3+Застава!H3</f>
        <v>160155000</v>
      </c>
      <c r="H20" s="48">
        <v>0</v>
      </c>
      <c r="I20" s="37" t="s">
        <v>43</v>
      </c>
      <c r="J20" s="38" t="s">
        <v>34</v>
      </c>
    </row>
    <row r="21" spans="1:10" ht="15">
      <c r="A21" s="3"/>
      <c r="B21" s="35" t="s">
        <v>59</v>
      </c>
      <c r="C21" s="42" t="s">
        <v>21</v>
      </c>
      <c r="D21" s="8"/>
      <c r="E21" s="81" t="s">
        <v>52</v>
      </c>
      <c r="F21" s="82"/>
      <c r="G21" s="48">
        <v>0</v>
      </c>
      <c r="H21" s="48">
        <v>0</v>
      </c>
      <c r="I21" s="37" t="s">
        <v>43</v>
      </c>
      <c r="J21" s="38" t="s">
        <v>34</v>
      </c>
    </row>
    <row r="22" spans="1:10" ht="15">
      <c r="A22" s="3"/>
      <c r="B22" s="35" t="s">
        <v>60</v>
      </c>
      <c r="C22" s="43" t="s">
        <v>21</v>
      </c>
      <c r="D22" s="8"/>
      <c r="E22" s="81" t="s">
        <v>54</v>
      </c>
      <c r="F22" s="82"/>
      <c r="G22" s="48">
        <v>0</v>
      </c>
      <c r="H22" s="48">
        <v>0</v>
      </c>
      <c r="I22" s="37" t="s">
        <v>43</v>
      </c>
      <c r="J22" s="38" t="s">
        <v>34</v>
      </c>
    </row>
    <row r="23" spans="1:10" ht="15" customHeight="1">
      <c r="A23" s="3"/>
      <c r="B23" s="35" t="s">
        <v>61</v>
      </c>
      <c r="C23" s="42" t="s">
        <v>21</v>
      </c>
      <c r="D23" s="8"/>
      <c r="E23" s="81" t="s">
        <v>53</v>
      </c>
      <c r="F23" s="82"/>
      <c r="G23" s="48">
        <f>Застава!I3</f>
        <v>2000</v>
      </c>
      <c r="H23" s="48">
        <v>0</v>
      </c>
      <c r="I23" s="37" t="s">
        <v>43</v>
      </c>
      <c r="J23" s="38" t="s">
        <v>34</v>
      </c>
    </row>
    <row r="24" spans="1:10" ht="15.75" customHeight="1">
      <c r="A24" s="3"/>
      <c r="B24" s="35" t="s">
        <v>67</v>
      </c>
      <c r="C24" s="43" t="s">
        <v>21</v>
      </c>
      <c r="D24" s="8"/>
      <c r="E24" s="81" t="s">
        <v>77</v>
      </c>
      <c r="F24" s="82"/>
      <c r="G24" s="63">
        <f>Застава!J3+Застава!K3+Застава!L3+Застава!M3+Застава!N3</f>
        <v>62797621.04</v>
      </c>
      <c r="H24" s="48">
        <v>0</v>
      </c>
      <c r="I24" s="37" t="s">
        <v>43</v>
      </c>
      <c r="J24" s="38" t="s">
        <v>34</v>
      </c>
    </row>
    <row r="25" spans="1:10" ht="15">
      <c r="A25" s="1"/>
      <c r="B25" s="39"/>
      <c r="C25" s="39"/>
      <c r="D25" s="39"/>
      <c r="E25" s="83" t="s">
        <v>33</v>
      </c>
      <c r="F25" s="82"/>
      <c r="G25" s="16">
        <f>SUM(G18:G24)</f>
        <v>480449716.04</v>
      </c>
      <c r="H25" s="16">
        <f>SUM(H18:H24)</f>
        <v>0</v>
      </c>
      <c r="I25" s="40"/>
      <c r="J25" s="41"/>
    </row>
    <row r="26" spans="1:10" ht="15">
      <c r="A26" s="1"/>
      <c r="B26" s="39"/>
      <c r="C26" s="39"/>
      <c r="D26" s="39"/>
      <c r="E26" s="45"/>
      <c r="F26" s="45"/>
      <c r="G26" s="46"/>
      <c r="H26" s="46"/>
      <c r="I26" s="46"/>
      <c r="J26" s="46"/>
    </row>
    <row r="27" spans="1:10" ht="30">
      <c r="A27" s="1"/>
      <c r="B27" s="53" t="s">
        <v>76</v>
      </c>
      <c r="C27" s="54" t="s">
        <v>22</v>
      </c>
      <c r="D27" s="55"/>
      <c r="E27" s="56" t="s">
        <v>0</v>
      </c>
      <c r="F27" s="45"/>
      <c r="G27" s="46"/>
      <c r="H27" s="46"/>
      <c r="I27" s="46"/>
      <c r="J27" s="46"/>
    </row>
    <row r="28" spans="1:10" ht="15">
      <c r="A28" s="1"/>
      <c r="B28" s="57" t="s">
        <v>2</v>
      </c>
      <c r="C28" s="58">
        <v>42643</v>
      </c>
      <c r="D28" s="59"/>
      <c r="E28" s="60">
        <v>78725820</v>
      </c>
      <c r="F28" s="45"/>
      <c r="G28" s="46"/>
      <c r="H28" s="46"/>
      <c r="I28" s="46"/>
      <c r="J28" s="46"/>
    </row>
    <row r="29" spans="1:10" ht="15">
      <c r="A29" s="1"/>
      <c r="B29" s="61"/>
      <c r="C29" s="61"/>
      <c r="D29" s="61"/>
      <c r="E29" s="62"/>
      <c r="F29" s="45"/>
      <c r="G29" s="46"/>
      <c r="H29" s="46"/>
      <c r="I29" s="46"/>
      <c r="J29" s="46"/>
    </row>
    <row r="30" spans="1:10" ht="15">
      <c r="A30" s="1"/>
      <c r="B30" s="61"/>
      <c r="C30" s="61"/>
      <c r="D30" s="61"/>
      <c r="E30" s="62"/>
      <c r="F30" s="45"/>
      <c r="G30" s="46"/>
      <c r="H30" s="46"/>
      <c r="I30" s="46"/>
      <c r="J30" s="46"/>
    </row>
    <row r="31" spans="9:10" ht="15">
      <c r="I31" s="46"/>
      <c r="J31" s="46"/>
    </row>
    <row r="32" spans="9:10" ht="15">
      <c r="I32" s="46"/>
      <c r="J32" s="46"/>
    </row>
    <row r="33" spans="9:10" ht="15">
      <c r="I33" s="46"/>
      <c r="J33" s="46"/>
    </row>
    <row r="34" spans="9:10" ht="15">
      <c r="I34" s="46"/>
      <c r="J34" s="46"/>
    </row>
    <row r="35" spans="9:10" ht="15">
      <c r="I35" s="46"/>
      <c r="J35" s="46"/>
    </row>
    <row r="36" spans="9:10" ht="15">
      <c r="I36" s="46"/>
      <c r="J36" s="46"/>
    </row>
    <row r="37" spans="9:10" ht="15">
      <c r="I37" s="46"/>
      <c r="J37" s="46"/>
    </row>
    <row r="38" spans="9:10" ht="15">
      <c r="I38" s="46"/>
      <c r="J38" s="46"/>
    </row>
    <row r="39" spans="9:10" ht="15">
      <c r="I39" s="46"/>
      <c r="J39" s="46"/>
    </row>
    <row r="40" spans="9:10" ht="15">
      <c r="I40" s="46"/>
      <c r="J40" s="46"/>
    </row>
    <row r="41" spans="9:10" ht="15">
      <c r="I41" s="46"/>
      <c r="J41" s="46"/>
    </row>
    <row r="42" spans="9:10" ht="15">
      <c r="I42" s="46"/>
      <c r="J42" s="46"/>
    </row>
    <row r="43" spans="9:10" ht="15">
      <c r="I43" s="46"/>
      <c r="J43" s="46"/>
    </row>
    <row r="44" spans="9:10" ht="15">
      <c r="I44" s="46"/>
      <c r="J44" s="46"/>
    </row>
    <row r="45" spans="9:10" ht="15">
      <c r="I45" s="46"/>
      <c r="J45" s="46"/>
    </row>
    <row r="46" spans="9:10" ht="15">
      <c r="I46" s="46"/>
      <c r="J46" s="46"/>
    </row>
    <row r="47" spans="9:10" ht="15">
      <c r="I47" s="46"/>
      <c r="J47" s="46"/>
    </row>
    <row r="48" spans="9:10" ht="15">
      <c r="I48" s="46"/>
      <c r="J48" s="46"/>
    </row>
    <row r="49" spans="9:10" ht="15">
      <c r="I49" s="46"/>
      <c r="J49" s="46"/>
    </row>
    <row r="50" spans="9:10" ht="15">
      <c r="I50" s="46"/>
      <c r="J50" s="46"/>
    </row>
    <row r="51" spans="9:10" ht="15">
      <c r="I51" s="46"/>
      <c r="J51" s="46"/>
    </row>
    <row r="52" spans="9:10" ht="15">
      <c r="I52" s="46"/>
      <c r="J52" s="46"/>
    </row>
    <row r="53" spans="9:10" ht="15">
      <c r="I53" s="46"/>
      <c r="J53" s="46"/>
    </row>
    <row r="54" spans="9:10" ht="15">
      <c r="I54" s="46"/>
      <c r="J54" s="46"/>
    </row>
    <row r="55" spans="9:10" ht="15">
      <c r="I55" s="46"/>
      <c r="J55" s="46"/>
    </row>
    <row r="56" spans="9:10" ht="15">
      <c r="I56" s="46"/>
      <c r="J56" s="46"/>
    </row>
    <row r="57" spans="9:10" ht="15">
      <c r="I57" s="46"/>
      <c r="J57" s="46"/>
    </row>
    <row r="58" spans="9:10" ht="15">
      <c r="I58" s="46"/>
      <c r="J58" s="46"/>
    </row>
    <row r="59" spans="9:10" ht="15">
      <c r="I59" s="46"/>
      <c r="J59" s="46"/>
    </row>
    <row r="60" spans="9:10" ht="15">
      <c r="I60" s="46"/>
      <c r="J60" s="46"/>
    </row>
    <row r="61" spans="9:10" ht="15">
      <c r="I61" s="46"/>
      <c r="J61" s="46"/>
    </row>
    <row r="62" spans="9:10" ht="15">
      <c r="I62" s="46"/>
      <c r="J62" s="46"/>
    </row>
    <row r="63" spans="9:10" ht="15">
      <c r="I63" s="46"/>
      <c r="J63" s="46"/>
    </row>
    <row r="64" spans="9:10" ht="15">
      <c r="I64" s="46"/>
      <c r="J64" s="46"/>
    </row>
    <row r="65" spans="9:10" ht="15">
      <c r="I65" s="46"/>
      <c r="J65" s="46"/>
    </row>
    <row r="66" spans="9:10" ht="15">
      <c r="I66" s="46"/>
      <c r="J66" s="46"/>
    </row>
    <row r="67" spans="9:10" ht="15">
      <c r="I67" s="46"/>
      <c r="J67" s="46"/>
    </row>
    <row r="68" spans="9:10" ht="15">
      <c r="I68" s="46"/>
      <c r="J68" s="46"/>
    </row>
    <row r="69" spans="9:10" ht="15">
      <c r="I69" s="46"/>
      <c r="J69" s="46"/>
    </row>
    <row r="70" spans="9:10" ht="15">
      <c r="I70" s="46"/>
      <c r="J70" s="46"/>
    </row>
    <row r="71" spans="9:10" ht="15">
      <c r="I71" s="46"/>
      <c r="J71" s="46"/>
    </row>
    <row r="72" spans="9:10" ht="15">
      <c r="I72" s="46"/>
      <c r="J72" s="46"/>
    </row>
    <row r="73" spans="9:10" ht="15">
      <c r="I73" s="46"/>
      <c r="J73" s="46"/>
    </row>
    <row r="74" spans="9:10" ht="15">
      <c r="I74" s="46"/>
      <c r="J74" s="46"/>
    </row>
    <row r="75" spans="9:10" ht="15">
      <c r="I75" s="46"/>
      <c r="J75" s="46"/>
    </row>
    <row r="76" spans="9:10" ht="15">
      <c r="I76" s="46"/>
      <c r="J76" s="46"/>
    </row>
    <row r="77" spans="9:10" ht="15">
      <c r="I77" s="46"/>
      <c r="J77" s="46"/>
    </row>
    <row r="78" spans="9:10" ht="15">
      <c r="I78" s="46"/>
      <c r="J78" s="46"/>
    </row>
    <row r="79" spans="9:10" ht="15">
      <c r="I79" s="46"/>
      <c r="J79" s="46"/>
    </row>
    <row r="80" spans="9:10" ht="15">
      <c r="I80" s="46"/>
      <c r="J80" s="46"/>
    </row>
    <row r="81" spans="9:10" ht="15">
      <c r="I81" s="46"/>
      <c r="J81" s="46"/>
    </row>
    <row r="82" spans="9:10" ht="15">
      <c r="I82" s="46"/>
      <c r="J82" s="46"/>
    </row>
    <row r="83" spans="9:10" ht="15">
      <c r="I83" s="46"/>
      <c r="J83" s="46"/>
    </row>
    <row r="84" spans="9:10" ht="15">
      <c r="I84" s="46"/>
      <c r="J84" s="46"/>
    </row>
    <row r="85" spans="9:10" ht="15">
      <c r="I85" s="46"/>
      <c r="J85" s="46"/>
    </row>
    <row r="86" spans="9:10" ht="15">
      <c r="I86" s="46"/>
      <c r="J86" s="46"/>
    </row>
    <row r="87" spans="9:10" ht="15">
      <c r="I87" s="46"/>
      <c r="J87" s="46"/>
    </row>
    <row r="88" spans="9:10" ht="15">
      <c r="I88" s="46"/>
      <c r="J88" s="46"/>
    </row>
    <row r="89" spans="9:10" ht="15">
      <c r="I89" s="46"/>
      <c r="J89" s="46"/>
    </row>
    <row r="90" spans="9:10" ht="15">
      <c r="I90" s="46"/>
      <c r="J90" s="46"/>
    </row>
    <row r="91" spans="9:10" ht="15">
      <c r="I91" s="46"/>
      <c r="J91" s="46"/>
    </row>
    <row r="92" spans="9:10" ht="15">
      <c r="I92" s="46"/>
      <c r="J92" s="46"/>
    </row>
    <row r="93" spans="9:10" ht="15">
      <c r="I93" s="46"/>
      <c r="J93" s="46"/>
    </row>
    <row r="94" spans="9:10" ht="15">
      <c r="I94" s="46"/>
      <c r="J94" s="46"/>
    </row>
    <row r="95" spans="9:10" ht="15">
      <c r="I95" s="46"/>
      <c r="J95" s="46"/>
    </row>
    <row r="96" spans="9:10" ht="15">
      <c r="I96" s="46"/>
      <c r="J96" s="46"/>
    </row>
    <row r="97" spans="9:10" ht="15">
      <c r="I97" s="46"/>
      <c r="J97" s="46"/>
    </row>
    <row r="98" spans="9:10" ht="15">
      <c r="I98" s="46"/>
      <c r="J98" s="46"/>
    </row>
    <row r="99" spans="9:10" ht="15">
      <c r="I99" s="46"/>
      <c r="J99" s="46"/>
    </row>
    <row r="100" spans="9:10" ht="15">
      <c r="I100" s="46"/>
      <c r="J100" s="46"/>
    </row>
    <row r="101" spans="9:10" ht="15">
      <c r="I101" s="46"/>
      <c r="J101" s="46"/>
    </row>
    <row r="102" spans="9:10" ht="15">
      <c r="I102" s="46"/>
      <c r="J102" s="46"/>
    </row>
  </sheetData>
  <sheetProtection/>
  <mergeCells count="31">
    <mergeCell ref="B1:J2"/>
    <mergeCell ref="C3:J3"/>
    <mergeCell ref="B4:C4"/>
    <mergeCell ref="E4:J4"/>
    <mergeCell ref="E21:F21"/>
    <mergeCell ref="E22:F22"/>
    <mergeCell ref="I5:I9"/>
    <mergeCell ref="J5:J9"/>
    <mergeCell ref="E6:G6"/>
    <mergeCell ref="E8:G8"/>
    <mergeCell ref="E9:G9"/>
    <mergeCell ref="E7:G7"/>
    <mergeCell ref="E5:F5"/>
    <mergeCell ref="G5:H5"/>
    <mergeCell ref="E17:F17"/>
    <mergeCell ref="B16:C16"/>
    <mergeCell ref="E16:J16"/>
    <mergeCell ref="E18:F18"/>
    <mergeCell ref="E25:F25"/>
    <mergeCell ref="E23:F23"/>
    <mergeCell ref="E24:F24"/>
    <mergeCell ref="E19:F19"/>
    <mergeCell ref="E20:F20"/>
    <mergeCell ref="C11:C14"/>
    <mergeCell ref="J10:J11"/>
    <mergeCell ref="B11:B14"/>
    <mergeCell ref="I10:I11"/>
    <mergeCell ref="E10:E11"/>
    <mergeCell ref="F10:F11"/>
    <mergeCell ref="G10:G11"/>
    <mergeCell ref="H10:H11"/>
  </mergeCells>
  <hyperlinks>
    <hyperlink ref="I18" location="Застава!A1" display="Застава!A1"/>
    <hyperlink ref="I19:I24" location="Застава!A1" display="Застава!A1"/>
    <hyperlink ref="J18" location="Порука!A1" display="Порука"/>
    <hyperlink ref="J19:J24" location="Порука!A1" display="Порука"/>
  </hyperlinks>
  <printOptions/>
  <pageMargins left="0.7" right="0.7" top="0.75" bottom="0.75" header="0.3" footer="0.3"/>
  <pageSetup horizontalDpi="600" verticalDpi="600" orientation="landscape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"/>
  <sheetViews>
    <sheetView tabSelected="1" view="pageBreakPreview" zoomScaleSheetLayoutView="100" zoomScalePageLayoutView="0" workbookViewId="0" topLeftCell="D1">
      <selection activeCell="N8" sqref="N8"/>
    </sheetView>
  </sheetViews>
  <sheetFormatPr defaultColWidth="9.140625" defaultRowHeight="15"/>
  <cols>
    <col min="1" max="1" width="60.7109375" style="0" customWidth="1"/>
    <col min="2" max="2" width="24.00390625" style="0" customWidth="1"/>
    <col min="3" max="3" width="22.421875" style="0" customWidth="1"/>
    <col min="4" max="4" width="15.7109375" style="0" customWidth="1"/>
    <col min="5" max="5" width="16.00390625" style="0" customWidth="1"/>
    <col min="6" max="6" width="16.140625" style="0" customWidth="1"/>
    <col min="7" max="7" width="14.28125" style="0" customWidth="1"/>
    <col min="8" max="8" width="12.57421875" style="0" customWidth="1"/>
    <col min="9" max="9" width="15.7109375" style="0" customWidth="1"/>
    <col min="10" max="10" width="22.57421875" style="0" customWidth="1"/>
    <col min="11" max="11" width="20.00390625" style="0" customWidth="1"/>
    <col min="12" max="12" width="17.7109375" style="0" customWidth="1"/>
    <col min="13" max="13" width="19.28125" style="0" customWidth="1"/>
    <col min="14" max="14" width="18.00390625" style="0" customWidth="1"/>
  </cols>
  <sheetData>
    <row r="1" ht="15">
      <c r="A1" s="2" t="s">
        <v>35</v>
      </c>
    </row>
    <row r="2" spans="1:14" ht="23.25">
      <c r="A2" s="11" t="s">
        <v>23</v>
      </c>
      <c r="B2" s="12" t="s">
        <v>78</v>
      </c>
      <c r="C2" s="12" t="s">
        <v>78</v>
      </c>
      <c r="D2" s="12" t="s">
        <v>78</v>
      </c>
      <c r="E2" s="12" t="s">
        <v>78</v>
      </c>
      <c r="F2" s="12" t="s">
        <v>78</v>
      </c>
      <c r="G2" s="12" t="s">
        <v>79</v>
      </c>
      <c r="H2" s="12" t="s">
        <v>79</v>
      </c>
      <c r="I2" s="12" t="s">
        <v>79</v>
      </c>
      <c r="J2" s="12">
        <v>0</v>
      </c>
      <c r="K2" s="12">
        <v>0</v>
      </c>
      <c r="L2" s="12">
        <v>0</v>
      </c>
      <c r="M2" s="12">
        <v>0</v>
      </c>
      <c r="N2" s="12">
        <v>0</v>
      </c>
    </row>
    <row r="3" spans="1:14" ht="15">
      <c r="A3" s="9" t="s">
        <v>31</v>
      </c>
      <c r="B3" s="14">
        <v>61451845</v>
      </c>
      <c r="C3" s="14">
        <v>62526425</v>
      </c>
      <c r="D3" s="14">
        <v>61061975</v>
      </c>
      <c r="E3" s="14">
        <v>61245860</v>
      </c>
      <c r="F3" s="14">
        <v>11208990</v>
      </c>
      <c r="G3" s="14">
        <v>140733000</v>
      </c>
      <c r="H3" s="14">
        <v>19422000</v>
      </c>
      <c r="I3" s="14">
        <v>2000</v>
      </c>
      <c r="J3" s="14">
        <v>3009745.5</v>
      </c>
      <c r="K3" s="14">
        <v>3942500</v>
      </c>
      <c r="L3" s="14">
        <v>28605375.54</v>
      </c>
      <c r="M3" s="14">
        <v>5890000</v>
      </c>
      <c r="N3" s="14">
        <v>21350000</v>
      </c>
    </row>
    <row r="4" spans="1:14" ht="15">
      <c r="A4" s="9" t="s">
        <v>24</v>
      </c>
      <c r="B4" s="15">
        <v>42206</v>
      </c>
      <c r="C4" s="15">
        <v>42206</v>
      </c>
      <c r="D4" s="15">
        <v>42206</v>
      </c>
      <c r="E4" s="15">
        <v>42206</v>
      </c>
      <c r="F4" s="15">
        <v>42206</v>
      </c>
      <c r="G4" s="15">
        <v>42216</v>
      </c>
      <c r="H4" s="15">
        <v>42216</v>
      </c>
      <c r="I4" s="15">
        <v>41478</v>
      </c>
      <c r="J4" s="15">
        <v>42216</v>
      </c>
      <c r="K4" s="15">
        <v>42306</v>
      </c>
      <c r="L4" s="15">
        <v>42216</v>
      </c>
      <c r="M4" s="15">
        <v>42324</v>
      </c>
      <c r="N4" s="15">
        <v>42275</v>
      </c>
    </row>
    <row r="5" spans="1:14" ht="15">
      <c r="A5" s="9" t="s">
        <v>32</v>
      </c>
      <c r="B5" s="14">
        <v>68317830.53</v>
      </c>
      <c r="C5" s="14">
        <v>69512472.86</v>
      </c>
      <c r="D5" s="14">
        <v>67884400.54</v>
      </c>
      <c r="E5" s="14">
        <v>68088830.93</v>
      </c>
      <c r="F5" s="14">
        <v>12461365.14</v>
      </c>
      <c r="G5" s="14">
        <v>185826700</v>
      </c>
      <c r="H5" s="14">
        <v>0</v>
      </c>
      <c r="I5" s="14">
        <v>2000</v>
      </c>
      <c r="J5" s="14">
        <v>3009745.5</v>
      </c>
      <c r="K5" s="14">
        <v>3942500</v>
      </c>
      <c r="L5" s="14">
        <v>28605375.54</v>
      </c>
      <c r="M5" s="14">
        <v>5890000</v>
      </c>
      <c r="N5" s="14">
        <v>21350000</v>
      </c>
    </row>
    <row r="6" spans="1:14" ht="22.5">
      <c r="A6" s="9" t="s">
        <v>25</v>
      </c>
      <c r="B6" s="12" t="s">
        <v>6</v>
      </c>
      <c r="C6" s="12" t="s">
        <v>6</v>
      </c>
      <c r="D6" s="12" t="s">
        <v>6</v>
      </c>
      <c r="E6" s="12" t="s">
        <v>6</v>
      </c>
      <c r="F6" s="12" t="s">
        <v>6</v>
      </c>
      <c r="G6" s="12" t="s">
        <v>6</v>
      </c>
      <c r="H6" s="12" t="s">
        <v>6</v>
      </c>
      <c r="I6" s="12" t="s">
        <v>19</v>
      </c>
      <c r="J6" s="12" t="s">
        <v>5</v>
      </c>
      <c r="K6" s="12" t="s">
        <v>5</v>
      </c>
      <c r="L6" s="12" t="s">
        <v>5</v>
      </c>
      <c r="M6" s="12" t="s">
        <v>5</v>
      </c>
      <c r="N6" s="12" t="s">
        <v>5</v>
      </c>
    </row>
    <row r="7" spans="1:14" s="24" customFormat="1" ht="81" customHeight="1">
      <c r="A7" s="13" t="s">
        <v>26</v>
      </c>
      <c r="B7" s="12" t="s">
        <v>14</v>
      </c>
      <c r="C7" s="12" t="s">
        <v>15</v>
      </c>
      <c r="D7" s="12" t="s">
        <v>16</v>
      </c>
      <c r="E7" s="12" t="s">
        <v>16</v>
      </c>
      <c r="F7" s="12" t="s">
        <v>17</v>
      </c>
      <c r="G7" s="12" t="s">
        <v>18</v>
      </c>
      <c r="H7" s="12" t="s">
        <v>18</v>
      </c>
      <c r="I7" s="12" t="s">
        <v>20</v>
      </c>
      <c r="J7" s="12" t="s">
        <v>80</v>
      </c>
      <c r="K7" s="12" t="s">
        <v>81</v>
      </c>
      <c r="L7" s="12" t="s">
        <v>82</v>
      </c>
      <c r="M7" s="12" t="s">
        <v>83</v>
      </c>
      <c r="N7" s="12" t="s">
        <v>84</v>
      </c>
    </row>
    <row r="8" spans="1:14" ht="33.75">
      <c r="A8" s="13" t="s">
        <v>27</v>
      </c>
      <c r="B8" s="12" t="s">
        <v>36</v>
      </c>
      <c r="C8" s="12" t="s">
        <v>36</v>
      </c>
      <c r="D8" s="12" t="s">
        <v>36</v>
      </c>
      <c r="E8" s="12" t="s">
        <v>36</v>
      </c>
      <c r="F8" s="12" t="s">
        <v>36</v>
      </c>
      <c r="G8" s="12" t="s">
        <v>36</v>
      </c>
      <c r="H8" s="12" t="s">
        <v>36</v>
      </c>
      <c r="I8" s="12" t="s">
        <v>36</v>
      </c>
      <c r="J8" s="12" t="s">
        <v>36</v>
      </c>
      <c r="K8" s="12" t="s">
        <v>36</v>
      </c>
      <c r="L8" s="12" t="s">
        <v>36</v>
      </c>
      <c r="M8" s="12" t="s">
        <v>36</v>
      </c>
      <c r="N8" s="12" t="s">
        <v>36</v>
      </c>
    </row>
    <row r="9" ht="15">
      <c r="B9" s="63"/>
    </row>
    <row r="10" spans="6:11" ht="15">
      <c r="F10" s="63"/>
      <c r="K10" s="63"/>
    </row>
  </sheetData>
  <sheetProtection/>
  <printOptions/>
  <pageMargins left="0.35433070866141736" right="0.15748031496062992" top="0.7480314960629921" bottom="0.7480314960629921" header="0.31496062992125984" footer="0.31496062992125984"/>
  <pageSetup horizontalDpi="600" verticalDpi="600" orientation="landscape" paperSize="9" scale="70" r:id="rId1"/>
  <colBreaks count="1" manualBreakCount="1">
    <brk id="9" max="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Chernetskyi</cp:lastModifiedBy>
  <cp:lastPrinted>2017-03-06T16:25:31Z</cp:lastPrinted>
  <dcterms:created xsi:type="dcterms:W3CDTF">2015-10-12T12:03:25Z</dcterms:created>
  <dcterms:modified xsi:type="dcterms:W3CDTF">2017-03-28T09:25:29Z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